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Sithembiso.Mthombeni\Documents\Tenders\Tenders 2023 - 24\Short term Insurance\Readvertisement\Addendum\"/>
    </mc:Choice>
  </mc:AlternateContent>
  <xr:revisionPtr revIDLastSave="0" documentId="8_{45D0E726-94BE-4206-8D7A-3E6BC31C51AC}" xr6:coauthVersionLast="47" xr6:coauthVersionMax="47" xr10:uidLastSave="{00000000-0000-0000-0000-000000000000}"/>
  <bookViews>
    <workbookView xWindow="-110" yWindow="-110" windowWidth="19420" windowHeight="10420" xr2:uid="{00000000-000D-0000-FFFF-FFFF00000000}"/>
  </bookViews>
  <sheets>
    <sheet name="Paid claims" sheetId="9"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1" i="9" l="1"/>
  <c r="H41" i="9" s="1"/>
  <c r="F40" i="9" l="1"/>
  <c r="G39" i="9" l="1"/>
  <c r="G38" i="9" l="1"/>
  <c r="H38" i="9" s="1"/>
  <c r="G37" i="9" l="1"/>
  <c r="H37" i="9" s="1"/>
  <c r="G36" i="9"/>
  <c r="H36" i="9" s="1"/>
  <c r="H34" i="9"/>
  <c r="H33" i="9"/>
  <c r="F32" i="9"/>
  <c r="H32" i="9" s="1"/>
  <c r="G21" i="9"/>
  <c r="H21" i="9" s="1"/>
  <c r="G20" i="9"/>
  <c r="H20" i="9" s="1"/>
  <c r="G19" i="9"/>
  <c r="H19" i="9" s="1"/>
  <c r="G18" i="9"/>
  <c r="H18" i="9" s="1"/>
  <c r="G17" i="9"/>
  <c r="H17" i="9" s="1"/>
  <c r="G16" i="9"/>
  <c r="H16" i="9" s="1"/>
  <c r="G15" i="9"/>
  <c r="H15" i="9" s="1"/>
  <c r="H14" i="9"/>
  <c r="H13" i="9"/>
  <c r="H12" i="9"/>
  <c r="H11" i="9"/>
  <c r="H10" i="9"/>
  <c r="H9" i="9"/>
  <c r="H8" i="9"/>
  <c r="H7" i="9"/>
  <c r="H6" i="9"/>
  <c r="H5" i="9"/>
  <c r="G4" i="9"/>
  <c r="H4" i="9" s="1"/>
  <c r="G3" i="9"/>
  <c r="H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Kagiso Mphela</author>
    <author>tc={E76C4B38-C8B1-44F8-A49C-D2AE71D12D9F}</author>
    <author>tc={33ADA3B7-B19B-400C-900C-49382F3BB7FE}</author>
    <author>tc={5F549B0B-CB19-4E14-A8C8-223291782727}</author>
    <author>tc={EC447C57-E688-45F8-B23C-2C2B65927B04}</author>
    <author>tc={0310C6C8-475F-484D-A006-E8E9E4F3FE2A}</author>
    <author>tc={C57D1B7E-E329-46CF-8FDF-C3CBE87FAB8F}</author>
    <author>tc={E45CF278-AB22-42BB-B82E-F4152CC0F810}</author>
    <author>tc={005836BD-199E-4F5E-95A2-C4BC60FB4BAD}</author>
    <author>tc={39E3804D-6AFE-479A-A138-5924947B73A7}</author>
    <author>tc={49218970-7916-4B6E-914A-D8735798043D}</author>
    <author>tc={0BF585BC-768B-46E0-97F0-AB524CCBA6AF}</author>
  </authors>
  <commentList>
    <comment ref="H39" authorId="0" shapeId="0" xr:uid="{00000000-0006-0000-0200-000005000000}">
      <text>
        <r>
          <rPr>
            <sz val="9"/>
            <color indexed="81"/>
            <rFont val="Tahoma"/>
            <family val="2"/>
          </rPr>
          <t xml:space="preserve">amount rounded off by insurer
</t>
        </r>
      </text>
    </comment>
    <comment ref="G43" authorId="1" shapeId="0" xr:uid="{E76C4B38-C8B1-44F8-A49C-D2AE71D12D9F}">
      <text>
        <t>[Threaded comment]
Your version of Excel allows you to read this threaded comment; however, any edits to it will get removed if the file is opened in a newer version of Excel. Learn more: https://go.microsoft.com/fwlink/?linkid=870924
Comment:
    Waive, car accident</t>
      </text>
    </comment>
    <comment ref="G46" authorId="2" shapeId="0" xr:uid="{33ADA3B7-B19B-400C-900C-49382F3BB7FE}">
      <text>
        <t>[Threaded comment]
Your version of Excel allows you to read this threaded comment; however, any edits to it will get removed if the file is opened in a newer version of Excel. Learn more: https://go.microsoft.com/fwlink/?linkid=870924
Comment:
    Debt acknowledged</t>
      </text>
    </comment>
    <comment ref="G47" authorId="3" shapeId="0" xr:uid="{5F549B0B-CB19-4E14-A8C8-223291782727}">
      <text>
        <t>[Threaded comment]
Your version of Excel allows you to read this threaded comment; however, any edits to it will get removed if the file is opened in a newer version of Excel. Learn more: https://go.microsoft.com/fwlink/?linkid=870924
Comment:
    Debt acknowledged</t>
      </text>
    </comment>
    <comment ref="G48" authorId="4" shapeId="0" xr:uid="{EC447C57-E688-45F8-B23C-2C2B65927B04}">
      <text>
        <t>[Threaded comment]
Your version of Excel allows you to read this threaded comment; however, any edits to it will get removed if the file is opened in a newer version of Excel. Learn more: https://go.microsoft.com/fwlink/?linkid=870924
Comment:
    Waive</t>
      </text>
    </comment>
    <comment ref="G49" authorId="5" shapeId="0" xr:uid="{0310C6C8-475F-484D-A006-E8E9E4F3FE2A}">
      <text>
        <t>[Threaded comment]
Your version of Excel allows you to read this threaded comment; however, any edits to it will get removed if the file is opened in a newer version of Excel. Learn more: https://go.microsoft.com/fwlink/?linkid=870924
Comment:
    Waive</t>
      </text>
    </comment>
    <comment ref="G50" authorId="6" shapeId="0" xr:uid="{C57D1B7E-E329-46CF-8FDF-C3CBE87FAB8F}">
      <text>
        <t>[Threaded comment]
Your version of Excel allows you to read this threaded comment; however, any edits to it will get removed if the file is opened in a newer version of Excel. Learn more: https://go.microsoft.com/fwlink/?linkid=870924
Comment:
    debt acknowledged</t>
      </text>
    </comment>
    <comment ref="G51" authorId="7" shapeId="0" xr:uid="{E45CF278-AB22-42BB-B82E-F4152CC0F810}">
      <text>
        <t>[Threaded comment]
Your version of Excel allows you to read this threaded comment; however, any edits to it will get removed if the file is opened in a newer version of Excel. Learn more: https://go.microsoft.com/fwlink/?linkid=870924
Comment:
    Debt acknowledged</t>
      </text>
    </comment>
    <comment ref="G52" authorId="8" shapeId="0" xr:uid="{005836BD-199E-4F5E-95A2-C4BC60FB4BAD}">
      <text>
        <t>[Threaded comment]
Your version of Excel allows you to read this threaded comment; however, any edits to it will get removed if the file is opened in a newer version of Excel. Learn more: https://go.microsoft.com/fwlink/?linkid=870924
Comment:
    Waive</t>
      </text>
    </comment>
    <comment ref="I53" authorId="9" shapeId="0" xr:uid="{39E3804D-6AFE-479A-A138-5924947B73A7}">
      <text>
        <t>[Threaded comment]
Your version of Excel allows you to read this threaded comment; however, any edits to it will get removed if the file is opened in a newer version of Excel. Learn more: https://go.microsoft.com/fwlink/?linkid=870924
Comment:
    Profit made</t>
      </text>
    </comment>
    <comment ref="I54" authorId="10" shapeId="0" xr:uid="{49218970-7916-4B6E-914A-D8735798043D}">
      <text>
        <t>[Threaded comment]
Your version of Excel allows you to read this threaded comment; however, any edits to it will get removed if the file is opened in a newer version of Excel. Learn more: https://go.microsoft.com/fwlink/?linkid=870924
Comment:
    Profit made</t>
      </text>
    </comment>
    <comment ref="I55" authorId="11" shapeId="0" xr:uid="{0BF585BC-768B-46E0-97F0-AB524CCBA6AF}">
      <text>
        <t>[Threaded comment]
Your version of Excel allows you to read this threaded comment; however, any edits to it will get removed if the file is opened in a newer version of Excel. Learn more: https://go.microsoft.com/fwlink/?linkid=870924
Comment:
    Profit made</t>
      </text>
    </comment>
  </commentList>
</comments>
</file>

<file path=xl/sharedStrings.xml><?xml version="1.0" encoding="utf-8"?>
<sst xmlns="http://schemas.openxmlformats.org/spreadsheetml/2006/main" count="556" uniqueCount="400">
  <si>
    <t>No</t>
  </si>
  <si>
    <t>Beauty Matlala</t>
  </si>
  <si>
    <t>Car accident</t>
  </si>
  <si>
    <t>Sifiso Mlimi</t>
  </si>
  <si>
    <t>Sechaba Sono</t>
  </si>
  <si>
    <t>Mputumi Duba</t>
  </si>
  <si>
    <t>Mantsho Mpiti</t>
  </si>
  <si>
    <t>Nontobeko Mandita</t>
  </si>
  <si>
    <t>Damaged Laptop - The laptop could not reboot</t>
  </si>
  <si>
    <t>Bongeka Dube</t>
  </si>
  <si>
    <t>Trudy Mashilwane</t>
  </si>
  <si>
    <t>Cracked laptop screen</t>
  </si>
  <si>
    <t>Kedibone Masuku</t>
  </si>
  <si>
    <t>Shamadie Mlumbi</t>
  </si>
  <si>
    <t>Damaged laptop</t>
  </si>
  <si>
    <t>Moscow Maepa</t>
  </si>
  <si>
    <t>William Mahlangu</t>
  </si>
  <si>
    <t>Ikanyeng Masinamela</t>
  </si>
  <si>
    <t>Bongekile Skhosana</t>
  </si>
  <si>
    <t>Simon Ntike</t>
  </si>
  <si>
    <t>Andile Shabangu</t>
  </si>
  <si>
    <t>Aon Claim No</t>
  </si>
  <si>
    <t>Name of official</t>
  </si>
  <si>
    <t xml:space="preserve">Date of Loss / Damage </t>
  </si>
  <si>
    <t>Details of claim / incident</t>
  </si>
  <si>
    <t>Gross Loss</t>
  </si>
  <si>
    <t>OWN  DAMAGE EXCESS</t>
  </si>
  <si>
    <t>Paid by Insurer</t>
  </si>
  <si>
    <t>Comments</t>
  </si>
  <si>
    <t>AON/QUINTOSYS claim payment date</t>
  </si>
  <si>
    <t>CLCBP-127690</t>
  </si>
  <si>
    <t>T Dassie</t>
  </si>
  <si>
    <t>Employee laptop stolen out of home</t>
  </si>
  <si>
    <t>Claim Paid - File Closed</t>
  </si>
  <si>
    <t>CLCBP-127686</t>
  </si>
  <si>
    <t>B Tshobeni</t>
  </si>
  <si>
    <t>CLCLL-126921</t>
  </si>
  <si>
    <t>G Ndou</t>
  </si>
  <si>
    <t>Employee laptop stolen out of employee department</t>
  </si>
  <si>
    <t>CLCLL-126923</t>
  </si>
  <si>
    <t>L B Mashego</t>
  </si>
  <si>
    <t>Employee laptop stolen out of Employee home</t>
  </si>
  <si>
    <t>CLCLL-129540</t>
  </si>
  <si>
    <t>C Watkins</t>
  </si>
  <si>
    <t>Employee laptop stolen out of Employee home while asleep</t>
  </si>
  <si>
    <t>CLCLL-130465</t>
  </si>
  <si>
    <t>W Bango</t>
  </si>
  <si>
    <t>Employee laptop stolen</t>
  </si>
  <si>
    <t>CLCLL-132592</t>
  </si>
  <si>
    <t>H Makuyi</t>
  </si>
  <si>
    <t>Car broken into and laptop stolen. Open from dirvers side</t>
  </si>
  <si>
    <t>CLCLL-135866</t>
  </si>
  <si>
    <t>L Brown</t>
  </si>
  <si>
    <t>5/5/2018</t>
  </si>
  <si>
    <t>Laptop stolen with vehicle</t>
  </si>
  <si>
    <t>CLCLL-133575</t>
  </si>
  <si>
    <t>P Sibanyoni</t>
  </si>
  <si>
    <t>Phone fell out of employee pocket and were lost</t>
  </si>
  <si>
    <t>CLCLL-135859</t>
  </si>
  <si>
    <t>K Kobo</t>
  </si>
  <si>
    <t>Laptop stolen out of home</t>
  </si>
  <si>
    <t>CLCLL-137422</t>
  </si>
  <si>
    <t>H Hadebe</t>
  </si>
  <si>
    <t>Phone stolen when left in bathroom</t>
  </si>
  <si>
    <t>CLCLL-137434</t>
  </si>
  <si>
    <t>T Melese</t>
  </si>
  <si>
    <t>Laptop stolen out of vehicle</t>
  </si>
  <si>
    <t>CLCLL-137913</t>
  </si>
  <si>
    <t>K Shange</t>
  </si>
  <si>
    <t>Laptop stolen while attending NSFAS application</t>
  </si>
  <si>
    <t>CLCLL-137936</t>
  </si>
  <si>
    <t>Laptop stolen out of employee vehicle</t>
  </si>
  <si>
    <t>CLCLL-138297</t>
  </si>
  <si>
    <t>P Faku</t>
  </si>
  <si>
    <r>
      <t xml:space="preserve">Laptop stolen out of employee  </t>
    </r>
    <r>
      <rPr>
        <strike/>
        <sz val="9"/>
        <rFont val="Calibri"/>
        <family val="2"/>
        <scheme val="minor"/>
      </rPr>
      <t xml:space="preserve">vehicle </t>
    </r>
    <r>
      <rPr>
        <sz val="9"/>
        <rFont val="Calibri"/>
        <family val="2"/>
        <scheme val="minor"/>
      </rPr>
      <t>home</t>
    </r>
  </si>
  <si>
    <t>CLCLL-138304</t>
  </si>
  <si>
    <t>L Thwala</t>
  </si>
  <si>
    <t>Laptop stolen out of office</t>
  </si>
  <si>
    <t>CLCLL-138307</t>
  </si>
  <si>
    <t>Z Mncwabe</t>
  </si>
  <si>
    <t>CLCLL-138309</t>
  </si>
  <si>
    <t>N Mthembu</t>
  </si>
  <si>
    <t>CLCLL-129665</t>
  </si>
  <si>
    <t>Driver: Promise Sibanyoni</t>
  </si>
  <si>
    <t>Stone damage to door glass</t>
  </si>
  <si>
    <t>Claim paid - File closed</t>
  </si>
  <si>
    <t>CLCLL-133123</t>
  </si>
  <si>
    <t>Z Komani</t>
  </si>
  <si>
    <t>Phone fell and damaged - uneconomical to repair</t>
  </si>
  <si>
    <t>claim paid and file closed</t>
  </si>
  <si>
    <t>CLCLL 140810</t>
  </si>
  <si>
    <t>reported by Sipho Ngwenya</t>
  </si>
  <si>
    <t>the Emalahleni (Witbank) office had a roof leak.. Therefore the computer is water damaged (pictures attached</t>
  </si>
  <si>
    <t>CLCLL-141446</t>
  </si>
  <si>
    <t>Wele Mangesi</t>
  </si>
  <si>
    <t>mugged laptop</t>
  </si>
  <si>
    <t xml:space="preserve">Velaphi Shithlelana </t>
  </si>
  <si>
    <t>cellphone fell,screen and back cover damaged</t>
  </si>
  <si>
    <t>CLCLL-140104</t>
  </si>
  <si>
    <t>reported by Nomfundo Nxumalo</t>
  </si>
  <si>
    <t>Break in at Durban Office - Electrical Equipment stolen (Microwave ,Kettle and Coffee Machine)</t>
  </si>
  <si>
    <t>CLCLL-143700</t>
  </si>
  <si>
    <t>Cyril Ramavhona</t>
  </si>
  <si>
    <t>cell phone fell and hit glass</t>
  </si>
  <si>
    <t>CLCLL144010</t>
  </si>
  <si>
    <t xml:space="preserve">Ziyanda Mntuyedwa </t>
  </si>
  <si>
    <t>"laptop stolen from home</t>
  </si>
  <si>
    <t>CLCLL 145236</t>
  </si>
  <si>
    <t>stolen laptop</t>
  </si>
  <si>
    <t>CLCLL146164</t>
  </si>
  <si>
    <t>Ikanyeng Modubu</t>
  </si>
  <si>
    <t>The device fell and cracked on the left screen</t>
  </si>
  <si>
    <t>CLCBP-147966</t>
  </si>
  <si>
    <t>Sahluko Tekana</t>
  </si>
  <si>
    <t>wrong fuel Caddy vehicle</t>
  </si>
  <si>
    <t>Cinga Mdoda</t>
  </si>
  <si>
    <t>stolen laptop from the car</t>
  </si>
  <si>
    <t>CLCBP-152290</t>
  </si>
  <si>
    <t>VUTSHILO MUDAU</t>
  </si>
  <si>
    <t xml:space="preserve">EMPLOYEE SAT ON CELLPHONE WHILE DRIVING
</t>
  </si>
  <si>
    <t>CLCBP-148989</t>
  </si>
  <si>
    <t>NOLUTANDO NTELEZI</t>
  </si>
  <si>
    <t xml:space="preserve">CELLPHONE LOST, HOUSE BROKEN INTO
</t>
  </si>
  <si>
    <t>CLCLL-139262</t>
  </si>
  <si>
    <t>Fidelity Guarantee (Commercial Crime)</t>
  </si>
  <si>
    <t>PROJECT MANAGER TRANSFERRED PROJECTS FUNDS INTO FRIENDS ACCOUNT</t>
  </si>
  <si>
    <t>Finance confirmed on 28 April 2020</t>
  </si>
  <si>
    <t>CLCBP-149958</t>
  </si>
  <si>
    <t>MAWAKHAZOLE NYATELA</t>
  </si>
  <si>
    <t>LAPTOP WAS STOLEN IN AN INCIDENT WHERE THE NYDA RENTAL VEHICLE WAS BROKEN INTO</t>
  </si>
  <si>
    <t>CLCBP-151818</t>
  </si>
  <si>
    <t>MOKHOTHU HLAKOANE</t>
  </si>
  <si>
    <t>LEFT MY LAPTOP ON MY WORKSTATION DURING LUNCHTIME UPON MY RETURN IT WAS NOWHERE TO BE FOUND</t>
  </si>
  <si>
    <t>CLCBP-156908</t>
  </si>
  <si>
    <t>Shadrack Mokhesi</t>
  </si>
  <si>
    <t>NYDA vehicle windscreen cracked</t>
  </si>
  <si>
    <t>CLCBP-156216</t>
  </si>
  <si>
    <t xml:space="preserve">Collen Mashianoke </t>
  </si>
  <si>
    <t xml:space="preserve">lost laptop due to robbery (mugged) </t>
  </si>
  <si>
    <t>CLCBP-158160</t>
  </si>
  <si>
    <t>Victoria Hlalele</t>
  </si>
  <si>
    <t>laptop stolen on a family gathering</t>
  </si>
  <si>
    <t>Please confirm receipt of payment to close our file.</t>
  </si>
  <si>
    <t>CLCBP-148623</t>
  </si>
  <si>
    <t>George Olyn</t>
  </si>
  <si>
    <t>Laptop and various items were stolen out of the boot of the car</t>
  </si>
  <si>
    <t>Claim:123579591</t>
  </si>
  <si>
    <t xml:space="preserve">Vuyisa Mahobe </t>
  </si>
  <si>
    <t>Laptop stolen from the official’s workstation during office hours</t>
  </si>
  <si>
    <t>9 749.00</t>
  </si>
  <si>
    <t>8 749.00</t>
  </si>
  <si>
    <t>Motor Vehicle</t>
  </si>
  <si>
    <t xml:space="preserve">Omphile Pooe </t>
  </si>
  <si>
    <t>vehicle repairs needed</t>
  </si>
  <si>
    <t>6 146.53</t>
  </si>
  <si>
    <t>3 000.00</t>
  </si>
  <si>
    <t>3 146.53</t>
  </si>
  <si>
    <t>Laptop screen damaged</t>
  </si>
  <si>
    <t>File closed</t>
  </si>
  <si>
    <t>Claim:123607169</t>
  </si>
  <si>
    <t xml:space="preserve">Happiness Madala </t>
  </si>
  <si>
    <t>Damaged laptop – laptop external bracket broke as the official was closing the laptop</t>
  </si>
  <si>
    <t>6 877.83</t>
  </si>
  <si>
    <t>3 000.00</t>
  </si>
  <si>
    <t xml:space="preserve">3 877.83 </t>
  </si>
  <si>
    <t>Claim:123620910</t>
  </si>
  <si>
    <t>Nosihle Mdibi</t>
  </si>
  <si>
    <t>Stolen laptop at the residential area, someone came into the flat and stole the laptop</t>
  </si>
  <si>
    <t>16 999.00</t>
  </si>
  <si>
    <t>13 999.00</t>
  </si>
  <si>
    <t>Claim:123609396</t>
  </si>
  <si>
    <t xml:space="preserve">Mawakhazole Nyathela </t>
  </si>
  <si>
    <t>The camera was lost/misplaced as the official was travelling from a work event to home</t>
  </si>
  <si>
    <t>R2250.00</t>
  </si>
  <si>
    <t>R1000.00</t>
  </si>
  <si>
    <t>R1250.00</t>
  </si>
  <si>
    <t>Claim:123694818</t>
  </si>
  <si>
    <t>The laptop got stolen during car hijacking</t>
  </si>
  <si>
    <t>R13013.00</t>
  </si>
  <si>
    <t>R3000.00</t>
  </si>
  <si>
    <t>R10013.00</t>
  </si>
  <si>
    <t>Claim:123679364</t>
  </si>
  <si>
    <t>R217 983.21</t>
  </si>
  <si>
    <t>R10 899.17</t>
  </si>
  <si>
    <t>R207 084.04</t>
  </si>
  <si>
    <t>Claim:123728431</t>
  </si>
  <si>
    <t>Lost Laptop during break in at a residential place</t>
  </si>
  <si>
    <t>R11 000.00</t>
  </si>
  <si>
    <t>R2 500.00</t>
  </si>
  <si>
    <t>R8 500.00</t>
  </si>
  <si>
    <t>Claim:123728368</t>
  </si>
  <si>
    <t xml:space="preserve">Laptop damaged by sanitizer </t>
  </si>
  <si>
    <t>R13 762.97</t>
  </si>
  <si>
    <t>R1 500.00</t>
  </si>
  <si>
    <t>R12 262.97</t>
  </si>
  <si>
    <t>Claim:123753550</t>
  </si>
  <si>
    <t>Stolen laptop at residential place</t>
  </si>
  <si>
    <t>R12 999.00</t>
  </si>
  <si>
    <t>R10 499.00</t>
  </si>
  <si>
    <t>R1500.00</t>
  </si>
  <si>
    <t>R11 499.00</t>
  </si>
  <si>
    <t>Mpho Thubakgale</t>
  </si>
  <si>
    <t>Laptop stolen during burglary</t>
  </si>
  <si>
    <t>R2500.00</t>
  </si>
  <si>
    <t>Mlungisi Xulu</t>
  </si>
  <si>
    <t>Car broken into and the laptop was stolen</t>
  </si>
  <si>
    <t>R9 599.00</t>
  </si>
  <si>
    <t>Unathi Melani</t>
  </si>
  <si>
    <t>Sibongile Miya</t>
  </si>
  <si>
    <t>Calim: 123792909</t>
  </si>
  <si>
    <t>Claim: 123853993</t>
  </si>
  <si>
    <t>Claim: 123870230</t>
  </si>
  <si>
    <t>R12 099.00</t>
  </si>
  <si>
    <t>R4 888.58</t>
  </si>
  <si>
    <t>R2 000.00</t>
  </si>
  <si>
    <t>R2 888.58</t>
  </si>
  <si>
    <t>Asindisiwe Nzima</t>
  </si>
  <si>
    <t>Karabo Mohale</t>
  </si>
  <si>
    <t>Carlyn Sassman</t>
  </si>
  <si>
    <t>Mahlodi Raboshakga</t>
  </si>
  <si>
    <t>Yondela Nqupe</t>
  </si>
  <si>
    <t>Vuyelwa Pompi</t>
  </si>
  <si>
    <t>Innocent Mathonkha</t>
  </si>
  <si>
    <t>Kedibone Bereng</t>
  </si>
  <si>
    <t>Celiwe Dlamini</t>
  </si>
  <si>
    <t>Walter Matshwi</t>
  </si>
  <si>
    <t>Polokwane Office</t>
  </si>
  <si>
    <t>Westrand Office</t>
  </si>
  <si>
    <t>Claim: 123883557</t>
  </si>
  <si>
    <t>R4 028.27</t>
  </si>
  <si>
    <t>R3 000.00</t>
  </si>
  <si>
    <t>R1 028.27</t>
  </si>
  <si>
    <t>Claim: 123920390</t>
  </si>
  <si>
    <t>Claim:123980190</t>
  </si>
  <si>
    <t xml:space="preserve">Lost laptop at an Outreach </t>
  </si>
  <si>
    <t>R10 999.00</t>
  </si>
  <si>
    <t>Claim: 123904392</t>
  </si>
  <si>
    <t>R3 200.00</t>
  </si>
  <si>
    <t>R1 200.00</t>
  </si>
  <si>
    <t>Claim: 123903073</t>
  </si>
  <si>
    <t>Calim: 123903398</t>
  </si>
  <si>
    <t>Calim: 123903378</t>
  </si>
  <si>
    <t>Claim: 123903426</t>
  </si>
  <si>
    <t>Cellphone had a damaged LCD screen</t>
  </si>
  <si>
    <t>Cellphone power dead and display cracked</t>
  </si>
  <si>
    <t>Cellphone failed to power and cellphone assessment revealed that LCD was recently replaced and was damaged.</t>
  </si>
  <si>
    <t>R4 781.74</t>
  </si>
  <si>
    <t>R1 000.00</t>
  </si>
  <si>
    <t>R3 781.74</t>
  </si>
  <si>
    <t>R1 403.28</t>
  </si>
  <si>
    <t>R403.28</t>
  </si>
  <si>
    <t>R10 809.00</t>
  </si>
  <si>
    <t>R1 080.90</t>
  </si>
  <si>
    <t>R9 728.10</t>
  </si>
  <si>
    <t>Claim: 123957885</t>
  </si>
  <si>
    <t>R27 999.00</t>
  </si>
  <si>
    <t>R2 799.90</t>
  </si>
  <si>
    <t>R25 199.10</t>
  </si>
  <si>
    <t>R11 999.00</t>
  </si>
  <si>
    <t>R9 999.00</t>
  </si>
  <si>
    <t>Claim: 123943212</t>
  </si>
  <si>
    <t>Claim: 123903526</t>
  </si>
  <si>
    <t>The laptop got damaged when the official got tripped by a charger cable.</t>
  </si>
  <si>
    <t>R13 050.00</t>
  </si>
  <si>
    <t>R10 050.00</t>
  </si>
  <si>
    <t>Claim: 123919878</t>
  </si>
  <si>
    <t>Laptop got stolen at a Community Hall at an event.</t>
  </si>
  <si>
    <t>R6 749.00</t>
  </si>
  <si>
    <t>R4 749.00</t>
  </si>
  <si>
    <t>Claim: 123930630</t>
  </si>
  <si>
    <t>R3 015.17</t>
  </si>
  <si>
    <t>R1 015.17</t>
  </si>
  <si>
    <t>The tablet fell and the screen got damaged.</t>
  </si>
  <si>
    <t>The office got flooded due to a burst water pipe.</t>
  </si>
  <si>
    <t>The laptop went blank when the official was using it.</t>
  </si>
  <si>
    <t>Mamakela Elisa Tshehlo</t>
  </si>
  <si>
    <t>The office ceiling got damaged during an attempted burglary.</t>
  </si>
  <si>
    <t>The official got involved in a car accident on her way to work and was admitted to the hospital. Upon her being discharged she went to the police station to get her belongings and her laptop could not be found.</t>
  </si>
  <si>
    <t>Sbusisiwe Mkhwanazi</t>
  </si>
  <si>
    <t>Damaged tablet.</t>
  </si>
  <si>
    <t>Mahlodi Moffat</t>
  </si>
  <si>
    <t>Noluthando Ngcwabe-Cokile</t>
  </si>
  <si>
    <t>Mawakhazole Nyatela</t>
  </si>
  <si>
    <t>Thabang Fakude</t>
  </si>
  <si>
    <t>Michael Rakgantsho</t>
  </si>
  <si>
    <t>Nomsa Mkhwanazi</t>
  </si>
  <si>
    <t>Sizwe Mahlangu</t>
  </si>
  <si>
    <t>Asanda Dayile</t>
  </si>
  <si>
    <t>Kopano Mokgobi</t>
  </si>
  <si>
    <t>Laptop fell from a desk while the official was working at the office.</t>
  </si>
  <si>
    <t>Laptop got stolen from the official's vehicle.</t>
  </si>
  <si>
    <t>Damaged tablet - Tablet fell when client was using it to sign during a training.</t>
  </si>
  <si>
    <t>Tablet got damaged when a trainee was using it to sign.</t>
  </si>
  <si>
    <t>Laptop screen got damaged and has lines.</t>
  </si>
  <si>
    <t>Damaged laptop Screen</t>
  </si>
  <si>
    <t>The tablet got stolen during a car hijacking</t>
  </si>
  <si>
    <t>The projector got stolen at the office.</t>
  </si>
  <si>
    <t>The window got broken using a brick.</t>
  </si>
  <si>
    <t>TUMC-304E113</t>
  </si>
  <si>
    <t>TUMC-303BAR078</t>
  </si>
  <si>
    <t>TUMC-303BR087</t>
  </si>
  <si>
    <t>TUMC-2120T33</t>
  </si>
  <si>
    <t xml:space="preserve">TUMC-301E032 </t>
  </si>
  <si>
    <t xml:space="preserve">TUMC-302P051 </t>
  </si>
  <si>
    <t>TUMC-303E076</t>
  </si>
  <si>
    <t>TUMC-303BR089</t>
  </si>
  <si>
    <t>TBC</t>
  </si>
  <si>
    <t>TUMC-304E118</t>
  </si>
  <si>
    <t>R6 598.00</t>
  </si>
  <si>
    <t>R2 750.00</t>
  </si>
  <si>
    <t>R1 250.00</t>
  </si>
  <si>
    <t>R11 306.51</t>
  </si>
  <si>
    <t>R8 806.51</t>
  </si>
  <si>
    <t>R10 799.00</t>
  </si>
  <si>
    <t>R8 299.00</t>
  </si>
  <si>
    <t>R19 300.00</t>
  </si>
  <si>
    <t>R18 300.00</t>
  </si>
  <si>
    <t>R72 113.40</t>
  </si>
  <si>
    <t>R71 113.40</t>
  </si>
  <si>
    <t>Tshilisanani Ramukumba</t>
  </si>
  <si>
    <t>Laptop got lost while the official was travelling in a taxi from his hometown to the Tzaneen</t>
  </si>
  <si>
    <t>Damaged tablet - Tablet fell when the official gave it to a client for signature.</t>
  </si>
  <si>
    <t>Damaged laptop - laptop fell from the official's bag when he was getting out of the taxi. He was unaware that the bag was open.</t>
  </si>
  <si>
    <t>Westrand Centre</t>
  </si>
  <si>
    <t>Laptop and tablet got stolen from the official's residence due to house break-in.</t>
  </si>
  <si>
    <t>R26 097.81</t>
  </si>
  <si>
    <t>R4 000.00</t>
  </si>
  <si>
    <t>R22 097.81</t>
  </si>
  <si>
    <t>Cebile Mhlabane</t>
  </si>
  <si>
    <t>Kholiwe Shongwe</t>
  </si>
  <si>
    <t>Violet Mokoena</t>
  </si>
  <si>
    <t>Stolen laptop - The official was hijacked at gunpoint and forced out of his vehicle.</t>
  </si>
  <si>
    <t>Stolen laptop - Criminals entered the office and demanded keys from the security official on duty at gunpoint.</t>
  </si>
  <si>
    <t>Stolen laptop - official experienced burgalary at her place of residence and the work laptop was amoung the items stolen.</t>
  </si>
  <si>
    <t>Payment made to Supplier</t>
  </si>
  <si>
    <t>TUMC-303BAR077</t>
  </si>
  <si>
    <t>TUMC-304E110</t>
  </si>
  <si>
    <t>TUMC-305BR125</t>
  </si>
  <si>
    <t>TUMC-305E126</t>
  </si>
  <si>
    <t>TUMC-305E122</t>
  </si>
  <si>
    <t>TUMC-306E171</t>
  </si>
  <si>
    <t>R3 600.00</t>
  </si>
  <si>
    <t>R2 100.00</t>
  </si>
  <si>
    <t>R23 800.00</t>
  </si>
  <si>
    <t>R13 800.00</t>
  </si>
  <si>
    <t>R10 000.00</t>
  </si>
  <si>
    <t>R18 922.86</t>
  </si>
  <si>
    <t>R16 422.86</t>
  </si>
  <si>
    <t>R3 911.04</t>
  </si>
  <si>
    <t>R39 110.35</t>
  </si>
  <si>
    <t>R35 199.31</t>
  </si>
  <si>
    <t>R5 998.00</t>
  </si>
  <si>
    <t>R4 549.00</t>
  </si>
  <si>
    <t>R3 049.00</t>
  </si>
  <si>
    <t>R3 198.00</t>
  </si>
  <si>
    <t>R 698.00</t>
  </si>
  <si>
    <t>R3 498.00</t>
  </si>
  <si>
    <t>TUMC-305BR135</t>
  </si>
  <si>
    <t>R7 174.85</t>
  </si>
  <si>
    <t>R5 674.85</t>
  </si>
  <si>
    <t>Bloemfontein Mechanical Breakdown</t>
  </si>
  <si>
    <t>Tsholofelo Motlhabi</t>
  </si>
  <si>
    <t xml:space="preserve">Charlotte Mtsweni  </t>
  </si>
  <si>
    <t>TUMC-307E246</t>
  </si>
  <si>
    <t>TUMC-304E108</t>
  </si>
  <si>
    <t>TUMC-309BAR342</t>
  </si>
  <si>
    <t>TUMC-305E156</t>
  </si>
  <si>
    <t>TUMC-306P175</t>
  </si>
  <si>
    <t>TUMC-306E172</t>
  </si>
  <si>
    <t>TUMC-306E177</t>
  </si>
  <si>
    <t>TUMC-306P176</t>
  </si>
  <si>
    <t>TUMC-390E286</t>
  </si>
  <si>
    <t>Damaged laptop - laptop fell and got damaged when the official was trying to use it.</t>
  </si>
  <si>
    <t>The official missed a step and fell while visiting a client the dropped the laptop bag during the incident.</t>
  </si>
  <si>
    <t>Asset repaired by insurance.</t>
  </si>
  <si>
    <t>R0.00</t>
  </si>
  <si>
    <t>R5 100.00</t>
  </si>
  <si>
    <t>R5 997.00</t>
  </si>
  <si>
    <t>R3 497.00</t>
  </si>
  <si>
    <t>R22 639.00</t>
  </si>
  <si>
    <t>R20 139.00</t>
  </si>
  <si>
    <t>Awaiting payment from the insurer.</t>
  </si>
  <si>
    <t>R10 700.00</t>
  </si>
  <si>
    <t>R8 200.00</t>
  </si>
  <si>
    <t>R7 174.75</t>
  </si>
  <si>
    <t>R5 674.75</t>
  </si>
  <si>
    <t>R29 799.00</t>
  </si>
  <si>
    <t>R2 979.90</t>
  </si>
  <si>
    <t>R26 819.10</t>
  </si>
  <si>
    <t>R12 219.00</t>
  </si>
  <si>
    <t>R9 719.00</t>
  </si>
  <si>
    <t>R19 318.85</t>
  </si>
  <si>
    <t>R16 818.85</t>
  </si>
  <si>
    <t>R6 097.00</t>
  </si>
  <si>
    <t>R3 597.00</t>
  </si>
  <si>
    <t>The trainer passed on the 09/09/2023. and was at Volkstrust conducting Busines Management training. the training material was left at the Pixley ka Seme boardroom where the training was taking place. On the 28th of August one our collegeues went to fetch the late Trainer's tools of trade and that is when they dicsovred that the projector was missing.</t>
  </si>
  <si>
    <t>TUMC-309E344</t>
  </si>
  <si>
    <t>R7 999.00</t>
  </si>
  <si>
    <t>R5 499.00</t>
  </si>
  <si>
    <t>Vehicle experienced mechanical breakdown and a towing service was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</si>
</sst>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43" formatCode="_-* #,##0.00_-;\-* #,##0.00_-;_-* &quot;-&quot;??_-;_-@_-"/>
    <numFmt numFmtId="164" formatCode="_(* #,##0.00_);_(* \(#,##0.00\);_(* &quot;-&quot;??_);_(@_)"/>
    <numFmt numFmtId="165" formatCode="[$-10409]yyyy/mm/dd"/>
    <numFmt numFmtId="166" formatCode="[$-1C09]dd\ mmmm\ yyyy;@"/>
  </numFmts>
  <fonts count="11" x14ac:knownFonts="1">
    <font>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sz val="10"/>
      <name val="Arial Narrow"/>
      <family val="2"/>
    </font>
    <font>
      <sz val="10"/>
      <color theme="1"/>
      <name val="Arial Narrow"/>
      <family val="2"/>
    </font>
    <font>
      <sz val="9"/>
      <color rgb="FF000000"/>
      <name val="Calibri"/>
      <family val="2"/>
      <scheme val="minor"/>
    </font>
    <font>
      <b/>
      <sz val="9"/>
      <name val="Calibri"/>
      <family val="2"/>
      <scheme val="minor"/>
    </font>
    <font>
      <sz val="9"/>
      <name val="Calibri"/>
      <family val="2"/>
      <scheme val="minor"/>
    </font>
    <font>
      <strike/>
      <sz val="9"/>
      <name val="Calibri"/>
      <family val="2"/>
      <scheme val="minor"/>
    </font>
    <font>
      <sz val="8"/>
      <name val="Calibri"/>
      <family val="2"/>
      <scheme val="minor"/>
    </font>
  </fonts>
  <fills count="11">
    <fill>
      <patternFill patternType="none"/>
    </fill>
    <fill>
      <patternFill patternType="gray125"/>
    </fill>
    <fill>
      <patternFill patternType="solid">
        <fgColor indexed="65"/>
        <bgColor theme="6" tint="0.39994506668294322"/>
      </patternFill>
    </fill>
    <fill>
      <patternFill patternType="solid">
        <fgColor theme="0" tint="-0.24994659260841701"/>
        <bgColor theme="6" tint="0.39994506668294322"/>
      </patternFill>
    </fill>
    <fill>
      <patternFill patternType="solid">
        <fgColor rgb="FF00B050"/>
        <bgColor indexed="64"/>
      </patternFill>
    </fill>
    <fill>
      <patternFill patternType="solid">
        <fgColor rgb="FF00B050"/>
        <bgColor theme="6" tint="0.39994506668294322"/>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DotDot">
        <color indexed="64"/>
      </left>
      <right style="dashDotDot">
        <color indexed="64"/>
      </right>
      <top style="dashDotDot">
        <color indexed="64"/>
      </top>
      <bottom style="dashDotDot">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15" fontId="2" fillId="0" borderId="1" xfId="0" applyNumberFormat="1"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vertical="top"/>
    </xf>
    <xf numFmtId="0" fontId="4" fillId="0" borderId="1" xfId="0" applyFont="1" applyBorder="1" applyAlignment="1">
      <alignment vertical="top" wrapText="1"/>
    </xf>
    <xf numFmtId="15" fontId="5" fillId="0" borderId="1" xfId="0" applyNumberFormat="1" applyFont="1" applyBorder="1" applyAlignment="1">
      <alignment vertical="top"/>
    </xf>
    <xf numFmtId="0" fontId="4" fillId="0" borderId="1" xfId="0" applyFont="1" applyBorder="1" applyAlignment="1">
      <alignment wrapText="1"/>
    </xf>
    <xf numFmtId="0" fontId="6" fillId="0" borderId="0" xfId="0" applyFont="1"/>
    <xf numFmtId="1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quotePrefix="1" applyFont="1" applyBorder="1" applyAlignment="1" applyProtection="1">
      <alignment horizontal="center" vertical="center" wrapText="1"/>
      <protection locked="0"/>
    </xf>
    <xf numFmtId="15"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0" borderId="0" xfId="0" applyFont="1"/>
    <xf numFmtId="0" fontId="6" fillId="0" borderId="0" xfId="0" applyFont="1" applyAlignment="1">
      <alignment horizontal="center" vertical="center"/>
    </xf>
    <xf numFmtId="0" fontId="6" fillId="0" borderId="0" xfId="0" applyFont="1" applyAlignment="1">
      <alignment horizontal="center"/>
    </xf>
    <xf numFmtId="164" fontId="7" fillId="0" borderId="1" xfId="1"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2" fillId="0" borderId="0" xfId="0" applyFont="1"/>
    <xf numFmtId="164" fontId="8" fillId="0" borderId="1" xfId="1" applyNumberFormat="1" applyFont="1" applyFill="1" applyBorder="1" applyAlignment="1" applyProtection="1">
      <alignment vertical="center" wrapText="1"/>
      <protection locked="0"/>
    </xf>
    <xf numFmtId="166" fontId="2" fillId="2" borderId="3" xfId="0" applyNumberFormat="1" applyFont="1" applyFill="1" applyBorder="1" applyAlignment="1">
      <alignment horizontal="left"/>
    </xf>
    <xf numFmtId="166" fontId="2" fillId="3" borderId="3" xfId="0" applyNumberFormat="1" applyFont="1" applyFill="1" applyBorder="1" applyAlignment="1">
      <alignment horizontal="left"/>
    </xf>
    <xf numFmtId="166" fontId="2" fillId="5" borderId="3" xfId="0" applyNumberFormat="1" applyFont="1" applyFill="1" applyBorder="1" applyAlignment="1">
      <alignment horizontal="left"/>
    </xf>
    <xf numFmtId="0" fontId="8" fillId="0" borderId="2" xfId="0" quotePrefix="1" applyFont="1" applyBorder="1" applyAlignment="1" applyProtection="1">
      <alignment horizontal="center" vertical="center" wrapText="1"/>
      <protection locked="0"/>
    </xf>
    <xf numFmtId="15" fontId="8" fillId="0" borderId="2" xfId="0" applyNumberFormat="1" applyFont="1" applyBorder="1" applyAlignment="1" applyProtection="1">
      <alignment horizontal="center" vertical="center" wrapText="1"/>
      <protection locked="0"/>
    </xf>
    <xf numFmtId="0" fontId="8" fillId="0" borderId="2" xfId="0" applyFont="1" applyBorder="1" applyAlignment="1" applyProtection="1">
      <alignment vertical="center" wrapText="1"/>
      <protection locked="0"/>
    </xf>
    <xf numFmtId="164" fontId="8" fillId="0" borderId="2" xfId="1" applyNumberFormat="1" applyFont="1" applyFill="1" applyBorder="1" applyAlignment="1" applyProtection="1">
      <alignment vertical="center" wrapText="1"/>
      <protection locked="0"/>
    </xf>
    <xf numFmtId="166" fontId="2" fillId="0" borderId="1" xfId="0" applyNumberFormat="1" applyFont="1" applyBorder="1" applyAlignment="1">
      <alignment horizontal="left"/>
    </xf>
    <xf numFmtId="15" fontId="8" fillId="0" borderId="1" xfId="0" applyNumberFormat="1" applyFont="1" applyBorder="1" applyAlignment="1" applyProtection="1">
      <alignment horizontal="center" wrapText="1"/>
      <protection locked="0"/>
    </xf>
    <xf numFmtId="0" fontId="7" fillId="0" borderId="1" xfId="0" applyFont="1" applyBorder="1" applyAlignment="1" applyProtection="1">
      <alignment vertical="center" wrapText="1"/>
      <protection locked="0"/>
    </xf>
    <xf numFmtId="0" fontId="6" fillId="0" borderId="1" xfId="0" applyFont="1" applyBorder="1"/>
    <xf numFmtId="0" fontId="8" fillId="0" borderId="1" xfId="0" applyFont="1" applyBorder="1" applyAlignment="1">
      <alignment horizontal="center" vertical="top" wrapText="1"/>
    </xf>
    <xf numFmtId="0" fontId="2" fillId="0" borderId="1" xfId="0" applyFont="1" applyBorder="1" applyAlignment="1">
      <alignment horizontal="center" vertical="top"/>
    </xf>
    <xf numFmtId="166" fontId="2" fillId="5" borderId="1" xfId="0" applyNumberFormat="1" applyFont="1" applyFill="1" applyBorder="1" applyAlignment="1">
      <alignment horizontal="left"/>
    </xf>
    <xf numFmtId="0" fontId="2" fillId="0" borderId="1" xfId="0" applyFont="1" applyBorder="1" applyAlignment="1">
      <alignment horizontal="center" wrapText="1"/>
    </xf>
    <xf numFmtId="0" fontId="8" fillId="0" borderId="1" xfId="0" quotePrefix="1" applyFont="1" applyBorder="1" applyAlignment="1" applyProtection="1">
      <alignment horizontal="center" vertical="top" wrapText="1"/>
      <protection locked="0"/>
    </xf>
    <xf numFmtId="15" fontId="8" fillId="0" borderId="1" xfId="0" applyNumberFormat="1" applyFont="1" applyBorder="1" applyAlignment="1" applyProtection="1">
      <alignment horizontal="center" vertical="top" wrapText="1"/>
      <protection locked="0"/>
    </xf>
    <xf numFmtId="164" fontId="8" fillId="0" borderId="1" xfId="1" applyNumberFormat="1" applyFont="1" applyFill="1" applyBorder="1" applyAlignment="1" applyProtection="1">
      <alignment vertical="top" wrapText="1"/>
      <protection locked="0"/>
    </xf>
    <xf numFmtId="0" fontId="6" fillId="0" borderId="1" xfId="0" applyFont="1" applyBorder="1" applyAlignment="1">
      <alignment horizontal="left"/>
    </xf>
    <xf numFmtId="166" fontId="2" fillId="4" borderId="1" xfId="0" applyNumberFormat="1" applyFont="1" applyFill="1" applyBorder="1" applyAlignment="1">
      <alignment horizontal="left"/>
    </xf>
    <xf numFmtId="0" fontId="2" fillId="0" borderId="0" xfId="0" applyFont="1" applyAlignment="1">
      <alignment vertical="top" wrapText="1"/>
    </xf>
    <xf numFmtId="166" fontId="2" fillId="6" borderId="1" xfId="0" applyNumberFormat="1" applyFont="1" applyFill="1" applyBorder="1" applyAlignment="1">
      <alignment horizontal="left"/>
    </xf>
    <xf numFmtId="166" fontId="2" fillId="6" borderId="4" xfId="0" applyNumberFormat="1" applyFont="1" applyFill="1" applyBorder="1" applyAlignment="1">
      <alignment horizontal="left"/>
    </xf>
    <xf numFmtId="0" fontId="8" fillId="0" borderId="1" xfId="0" applyFont="1" applyBorder="1" applyAlignment="1" applyProtection="1">
      <alignment vertical="top" wrapText="1"/>
      <protection locked="0"/>
    </xf>
    <xf numFmtId="166" fontId="2" fillId="6" borderId="1" xfId="0" applyNumberFormat="1" applyFont="1" applyFill="1" applyBorder="1" applyAlignment="1">
      <alignment horizontal="left" vertical="top"/>
    </xf>
    <xf numFmtId="166" fontId="2" fillId="0" borderId="1" xfId="0" applyNumberFormat="1" applyFont="1" applyBorder="1" applyAlignment="1">
      <alignment horizontal="left" vertical="top"/>
    </xf>
    <xf numFmtId="164" fontId="8" fillId="0" borderId="1" xfId="1" applyNumberFormat="1" applyFont="1" applyFill="1" applyBorder="1" applyAlignment="1" applyProtection="1">
      <alignment horizontal="right" vertical="top" wrapText="1"/>
      <protection locked="0"/>
    </xf>
    <xf numFmtId="0" fontId="8" fillId="0" borderId="1" xfId="1" applyNumberFormat="1" applyFont="1" applyFill="1" applyBorder="1" applyAlignment="1" applyProtection="1">
      <alignment vertical="top" wrapText="1"/>
      <protection locked="0"/>
    </xf>
    <xf numFmtId="165" fontId="6" fillId="0" borderId="1" xfId="0" applyNumberFormat="1" applyFont="1" applyBorder="1" applyAlignment="1">
      <alignment horizontal="left" vertical="center" wrapText="1" readingOrder="1"/>
    </xf>
    <xf numFmtId="0" fontId="6" fillId="0" borderId="1" xfId="0" applyFont="1" applyBorder="1" applyAlignment="1">
      <alignment horizontal="left" vertical="center" wrapText="1" readingOrder="1"/>
    </xf>
    <xf numFmtId="166" fontId="2" fillId="6" borderId="1" xfId="0" applyNumberFormat="1" applyFont="1" applyFill="1" applyBorder="1" applyAlignment="1">
      <alignment horizontal="left" vertical="top" wrapText="1"/>
    </xf>
    <xf numFmtId="2" fontId="8" fillId="0" borderId="1" xfId="1" applyNumberFormat="1" applyFont="1" applyFill="1" applyBorder="1" applyAlignment="1" applyProtection="1">
      <alignment vertical="top" wrapText="1"/>
      <protection locked="0"/>
    </xf>
    <xf numFmtId="0" fontId="8" fillId="0" borderId="1" xfId="0" applyFont="1" applyBorder="1" applyAlignment="1" applyProtection="1">
      <alignment horizontal="left" vertical="top" wrapText="1"/>
      <protection locked="0"/>
    </xf>
    <xf numFmtId="2" fontId="8" fillId="0" borderId="1" xfId="1" applyNumberFormat="1" applyFont="1" applyFill="1" applyBorder="1" applyAlignment="1" applyProtection="1">
      <alignment horizontal="right" vertical="top" wrapText="1"/>
      <protection locked="0"/>
    </xf>
    <xf numFmtId="2" fontId="8" fillId="8" borderId="1" xfId="1" applyNumberFormat="1" applyFont="1" applyFill="1" applyBorder="1" applyAlignment="1" applyProtection="1">
      <alignment horizontal="right" vertical="top" wrapText="1"/>
      <protection locked="0"/>
    </xf>
    <xf numFmtId="2" fontId="8" fillId="8" borderId="1" xfId="1" applyNumberFormat="1" applyFont="1" applyFill="1" applyBorder="1" applyAlignment="1" applyProtection="1">
      <alignment vertical="top" wrapText="1"/>
      <protection locked="0"/>
    </xf>
    <xf numFmtId="0" fontId="8" fillId="8" borderId="1" xfId="0" applyFont="1" applyFill="1" applyBorder="1" applyAlignment="1" applyProtection="1">
      <alignment vertical="top" wrapText="1"/>
      <protection locked="0"/>
    </xf>
    <xf numFmtId="15" fontId="8" fillId="8" borderId="1" xfId="0" applyNumberFormat="1" applyFont="1" applyFill="1" applyBorder="1" applyAlignment="1" applyProtection="1">
      <alignment horizontal="center" vertical="top" wrapText="1"/>
      <protection locked="0"/>
    </xf>
    <xf numFmtId="15" fontId="2" fillId="0" borderId="1" xfId="0" applyNumberFormat="1" applyFont="1" applyBorder="1" applyAlignment="1">
      <alignment vertical="top"/>
    </xf>
    <xf numFmtId="2" fontId="8" fillId="4" borderId="1" xfId="1" applyNumberFormat="1" applyFont="1" applyFill="1" applyBorder="1" applyAlignment="1" applyProtection="1">
      <alignment horizontal="right" vertical="top" wrapText="1"/>
      <protection locked="0"/>
    </xf>
    <xf numFmtId="2" fontId="8" fillId="7" borderId="1" xfId="1" applyNumberFormat="1" applyFont="1" applyFill="1" applyBorder="1" applyAlignment="1" applyProtection="1">
      <alignment horizontal="right" vertical="top" wrapText="1"/>
      <protection locked="0"/>
    </xf>
    <xf numFmtId="15" fontId="8" fillId="7" borderId="1" xfId="0" applyNumberFormat="1" applyFont="1" applyFill="1" applyBorder="1" applyAlignment="1" applyProtection="1">
      <alignment horizontal="center" vertical="top" wrapText="1"/>
      <protection locked="0"/>
    </xf>
    <xf numFmtId="0" fontId="8" fillId="0" borderId="1" xfId="0" applyFont="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horizontal="right"/>
    </xf>
    <xf numFmtId="0" fontId="8" fillId="0" borderId="2" xfId="0" applyFont="1" applyBorder="1" applyAlignment="1">
      <alignment horizontal="center"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6" fontId="6" fillId="0" borderId="1" xfId="0" applyNumberFormat="1" applyFont="1" applyBorder="1" applyAlignment="1">
      <alignment horizontal="right" vertical="top"/>
    </xf>
    <xf numFmtId="0" fontId="6" fillId="0" borderId="1" xfId="0" applyFont="1" applyBorder="1" applyAlignment="1">
      <alignment horizontal="right" vertical="top"/>
    </xf>
    <xf numFmtId="15" fontId="5" fillId="0" borderId="1" xfId="0" applyNumberFormat="1" applyFont="1" applyBorder="1"/>
    <xf numFmtId="0" fontId="4" fillId="0" borderId="1" xfId="0" applyFont="1" applyBorder="1" applyAlignment="1" applyProtection="1">
      <alignment horizontal="left" wrapText="1"/>
      <protection locked="0"/>
    </xf>
    <xf numFmtId="0" fontId="6" fillId="0" borderId="1" xfId="0" applyFont="1" applyBorder="1" applyAlignment="1">
      <alignment horizontal="center" vertical="center"/>
    </xf>
    <xf numFmtId="0" fontId="6" fillId="0" borderId="0" xfId="0" applyFont="1" applyAlignment="1">
      <alignment horizontal="right"/>
    </xf>
    <xf numFmtId="0" fontId="4" fillId="10" borderId="1" xfId="0" applyFont="1" applyFill="1" applyBorder="1" applyAlignment="1">
      <alignment vertical="top" wrapText="1"/>
    </xf>
    <xf numFmtId="15" fontId="5" fillId="0" borderId="1" xfId="0" applyNumberFormat="1" applyFont="1" applyBorder="1" applyAlignment="1">
      <alignment vertical="top" wrapText="1"/>
    </xf>
    <xf numFmtId="0" fontId="6" fillId="8" borderId="1" xfId="0" applyFont="1" applyFill="1" applyBorder="1" applyAlignment="1">
      <alignment horizontal="center"/>
    </xf>
    <xf numFmtId="0" fontId="6" fillId="0" borderId="1" xfId="0" applyFont="1" applyBorder="1" applyAlignment="1">
      <alignment horizontal="left" wrapText="1"/>
    </xf>
    <xf numFmtId="0" fontId="4" fillId="4" borderId="1" xfId="0" applyFont="1" applyFill="1" applyBorder="1" applyAlignment="1">
      <alignment vertical="top" wrapText="1"/>
    </xf>
    <xf numFmtId="0" fontId="4" fillId="10" borderId="1" xfId="0" applyFont="1" applyFill="1" applyBorder="1" applyAlignment="1">
      <alignment wrapText="1"/>
    </xf>
    <xf numFmtId="0" fontId="6" fillId="9" borderId="1" xfId="0" applyFont="1" applyFill="1" applyBorder="1" applyAlignment="1">
      <alignment horizontal="center" vertical="center"/>
    </xf>
    <xf numFmtId="0" fontId="4"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6" fillId="10" borderId="1" xfId="0" applyFont="1" applyFill="1" applyBorder="1" applyAlignment="1">
      <alignment horizontal="left" vertical="top" wrapText="1"/>
    </xf>
    <xf numFmtId="0" fontId="6" fillId="10" borderId="1" xfId="0" applyFont="1" applyFill="1" applyBorder="1" applyAlignment="1">
      <alignment horizontal="left" vertical="top"/>
    </xf>
    <xf numFmtId="0" fontId="2" fillId="0" borderId="1" xfId="0" applyFont="1" applyBorder="1" applyAlignment="1">
      <alignment horizontal="right"/>
    </xf>
    <xf numFmtId="0" fontId="6" fillId="8" borderId="1" xfId="0" applyFont="1" applyFill="1" applyBorder="1" applyAlignment="1">
      <alignment horizontal="center" vertical="top"/>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openg Makgamatha" id="{D312B1E2-C388-46B9-8E05-EF7078AD2234}" userId="S::Maropeng.Makgamatha@NYDA.GOV.ZA::d18104e8-6f4e-4118-8ec6-9c5522e66ed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3" dT="2022-02-23T07:51:02.44" personId="{D312B1E2-C388-46B9-8E05-EF7078AD2234}" id="{E76C4B38-C8B1-44F8-A49C-D2AE71D12D9F}">
    <text>Waive, car accident</text>
  </threadedComment>
  <threadedComment ref="G46" dT="2022-02-22T12:42:55.79" personId="{D312B1E2-C388-46B9-8E05-EF7078AD2234}" id="{33ADA3B7-B19B-400C-900C-49382F3BB7FE}">
    <text>Debt acknowledged</text>
  </threadedComment>
  <threadedComment ref="G47" dT="2022-02-22T12:43:10.65" personId="{D312B1E2-C388-46B9-8E05-EF7078AD2234}" id="{5F549B0B-CB19-4E14-A8C8-223291782727}">
    <text>Debt acknowledged</text>
  </threadedComment>
  <threadedComment ref="G48" dT="2022-02-22T12:40:33.77" personId="{D312B1E2-C388-46B9-8E05-EF7078AD2234}" id="{EC447C57-E688-45F8-B23C-2C2B65927B04}">
    <text>Waive</text>
  </threadedComment>
  <threadedComment ref="G49" dT="2022-02-22T12:40:42.60" personId="{D312B1E2-C388-46B9-8E05-EF7078AD2234}" id="{0310C6C8-475F-484D-A006-E8E9E4F3FE2A}">
    <text>Waive</text>
  </threadedComment>
  <threadedComment ref="G50" dT="2022-02-22T12:51:35.59" personId="{D312B1E2-C388-46B9-8E05-EF7078AD2234}" id="{C57D1B7E-E329-46CF-8FDF-C3CBE87FAB8F}">
    <text>debt acknowledged</text>
  </threadedComment>
  <threadedComment ref="G51" dT="2022-02-22T12:42:40.92" personId="{D312B1E2-C388-46B9-8E05-EF7078AD2234}" id="{E45CF278-AB22-42BB-B82E-F4152CC0F810}">
    <text>Debt acknowledged</text>
  </threadedComment>
  <threadedComment ref="G52" dT="2022-02-22T12:42:02.30" personId="{D312B1E2-C388-46B9-8E05-EF7078AD2234}" id="{005836BD-199E-4F5E-95A2-C4BC60FB4BAD}">
    <text>Waive</text>
  </threadedComment>
  <threadedComment ref="I53" dT="2022-04-05T10:10:27.30" personId="{D312B1E2-C388-46B9-8E05-EF7078AD2234}" id="{39E3804D-6AFE-479A-A138-5924947B73A7}">
    <text>Profit made</text>
  </threadedComment>
  <threadedComment ref="I54" dT="2022-04-05T10:10:27.30" personId="{D312B1E2-C388-46B9-8E05-EF7078AD2234}" id="{49218970-7916-4B6E-914A-D8735798043D}">
    <text>Profit made</text>
  </threadedComment>
  <threadedComment ref="I55" dT="2022-04-05T10:10:27.30" personId="{D312B1E2-C388-46B9-8E05-EF7078AD2234}" id="{0BF585BC-768B-46E0-97F0-AB524CCBA6AF}">
    <text>Profit made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6"/>
  <sheetViews>
    <sheetView tabSelected="1" zoomScaleNormal="100" zoomScaleSheetLayoutView="100" workbookViewId="0">
      <pane ySplit="2" topLeftCell="A23" activePane="bottomLeft" state="frozen"/>
      <selection pane="bottomLeft" activeCell="K2" sqref="K2:N2"/>
    </sheetView>
  </sheetViews>
  <sheetFormatPr defaultColWidth="8.7265625" defaultRowHeight="12" x14ac:dyDescent="0.3"/>
  <cols>
    <col min="1" max="1" width="2.81640625" style="7" bestFit="1" customWidth="1"/>
    <col min="2" max="2" width="14.453125" style="7" customWidth="1"/>
    <col min="3" max="3" width="20" style="7" customWidth="1"/>
    <col min="4" max="4" width="12.54296875" style="7" customWidth="1"/>
    <col min="5" max="5" width="35.81640625" style="7" customWidth="1"/>
    <col min="6" max="6" width="11.81640625" style="7" bestFit="1" customWidth="1"/>
    <col min="7" max="8" width="9.1796875" style="7" bestFit="1" customWidth="1"/>
    <col min="9" max="9" width="20.1796875" style="7" customWidth="1"/>
    <col min="10" max="10" width="15.26953125" style="7" bestFit="1" customWidth="1"/>
    <col min="11" max="11" width="11.26953125" style="7" bestFit="1" customWidth="1"/>
    <col min="12" max="16384" width="8.7265625" style="7"/>
  </cols>
  <sheetData>
    <row r="2" spans="1:10" s="18" customFormat="1" ht="35.15" customHeight="1" x14ac:dyDescent="0.3">
      <c r="A2" s="8" t="s">
        <v>0</v>
      </c>
      <c r="B2" s="8" t="s">
        <v>21</v>
      </c>
      <c r="C2" s="8" t="s">
        <v>22</v>
      </c>
      <c r="D2" s="8" t="s">
        <v>23</v>
      </c>
      <c r="E2" s="8" t="s">
        <v>24</v>
      </c>
      <c r="F2" s="16" t="s">
        <v>25</v>
      </c>
      <c r="G2" s="16" t="s">
        <v>26</v>
      </c>
      <c r="H2" s="16" t="s">
        <v>27</v>
      </c>
      <c r="I2" s="9" t="s">
        <v>28</v>
      </c>
      <c r="J2" s="17" t="s">
        <v>29</v>
      </c>
    </row>
    <row r="3" spans="1:10" ht="17.5" customHeight="1" x14ac:dyDescent="0.3">
      <c r="A3" s="7">
        <v>1</v>
      </c>
      <c r="B3" s="10" t="s">
        <v>30</v>
      </c>
      <c r="C3" s="11" t="s">
        <v>31</v>
      </c>
      <c r="D3" s="11">
        <v>42988</v>
      </c>
      <c r="E3" s="12" t="s">
        <v>32</v>
      </c>
      <c r="F3" s="19">
        <v>26476.21</v>
      </c>
      <c r="G3" s="19">
        <f>F3*10%</f>
        <v>2647.6210000000001</v>
      </c>
      <c r="H3" s="19">
        <f t="shared" ref="H3:H21" si="0">F3-G3</f>
        <v>23828.589</v>
      </c>
      <c r="I3" s="12" t="s">
        <v>33</v>
      </c>
      <c r="J3" s="20">
        <v>43175</v>
      </c>
    </row>
    <row r="4" spans="1:10" ht="13.5" customHeight="1" x14ac:dyDescent="0.3">
      <c r="A4" s="7">
        <v>2</v>
      </c>
      <c r="B4" s="10" t="s">
        <v>34</v>
      </c>
      <c r="C4" s="11" t="s">
        <v>35</v>
      </c>
      <c r="D4" s="11">
        <v>43026</v>
      </c>
      <c r="E4" s="12" t="s">
        <v>32</v>
      </c>
      <c r="F4" s="19">
        <v>26476.21</v>
      </c>
      <c r="G4" s="19">
        <f>F4*10%</f>
        <v>2647.6210000000001</v>
      </c>
      <c r="H4" s="19">
        <f t="shared" si="0"/>
        <v>23828.589</v>
      </c>
      <c r="I4" s="12" t="s">
        <v>33</v>
      </c>
      <c r="J4" s="20">
        <v>43185</v>
      </c>
    </row>
    <row r="5" spans="1:10" ht="26.5" customHeight="1" x14ac:dyDescent="0.3">
      <c r="A5" s="7">
        <v>3</v>
      </c>
      <c r="B5" s="10" t="s">
        <v>36</v>
      </c>
      <c r="C5" s="11" t="s">
        <v>37</v>
      </c>
      <c r="D5" s="11">
        <v>43115</v>
      </c>
      <c r="E5" s="12" t="s">
        <v>38</v>
      </c>
      <c r="F5" s="19">
        <v>10348.85</v>
      </c>
      <c r="G5" s="19">
        <v>2000</v>
      </c>
      <c r="H5" s="19">
        <f t="shared" si="0"/>
        <v>8348.85</v>
      </c>
      <c r="I5" s="12" t="s">
        <v>33</v>
      </c>
      <c r="J5" s="21">
        <v>43320</v>
      </c>
    </row>
    <row r="6" spans="1:10" ht="17.149999999999999" customHeight="1" x14ac:dyDescent="0.3">
      <c r="A6" s="7">
        <v>4</v>
      </c>
      <c r="B6" s="10" t="s">
        <v>39</v>
      </c>
      <c r="C6" s="11" t="s">
        <v>40</v>
      </c>
      <c r="D6" s="11">
        <v>43163</v>
      </c>
      <c r="E6" s="12" t="s">
        <v>41</v>
      </c>
      <c r="F6" s="19">
        <v>5290</v>
      </c>
      <c r="G6" s="19">
        <v>2000</v>
      </c>
      <c r="H6" s="19">
        <f t="shared" si="0"/>
        <v>3290</v>
      </c>
      <c r="I6" s="12" t="s">
        <v>33</v>
      </c>
      <c r="J6" s="21">
        <v>43383</v>
      </c>
    </row>
    <row r="7" spans="1:10" ht="24.65" customHeight="1" x14ac:dyDescent="0.3">
      <c r="A7" s="7">
        <v>5</v>
      </c>
      <c r="B7" s="10" t="s">
        <v>42</v>
      </c>
      <c r="C7" s="11" t="s">
        <v>43</v>
      </c>
      <c r="D7" s="11">
        <v>43229</v>
      </c>
      <c r="E7" s="12" t="s">
        <v>44</v>
      </c>
      <c r="F7" s="19">
        <v>18272.349999999999</v>
      </c>
      <c r="G7" s="19">
        <v>2000</v>
      </c>
      <c r="H7" s="19">
        <f t="shared" si="0"/>
        <v>16272.349999999999</v>
      </c>
      <c r="I7" s="12" t="s">
        <v>33</v>
      </c>
      <c r="J7" s="22">
        <v>43413</v>
      </c>
    </row>
    <row r="8" spans="1:10" ht="13.5" customHeight="1" x14ac:dyDescent="0.3">
      <c r="A8" s="7">
        <v>6</v>
      </c>
      <c r="B8" s="10" t="s">
        <v>45</v>
      </c>
      <c r="C8" s="11" t="s">
        <v>46</v>
      </c>
      <c r="D8" s="11">
        <v>43145</v>
      </c>
      <c r="E8" s="12" t="s">
        <v>47</v>
      </c>
      <c r="F8" s="19">
        <v>26384.35</v>
      </c>
      <c r="G8" s="19">
        <v>2638.43</v>
      </c>
      <c r="H8" s="19">
        <f t="shared" si="0"/>
        <v>23745.919999999998</v>
      </c>
      <c r="I8" s="12" t="s">
        <v>33</v>
      </c>
      <c r="J8" s="21">
        <v>43313</v>
      </c>
    </row>
    <row r="9" spans="1:10" ht="21" customHeight="1" x14ac:dyDescent="0.3">
      <c r="A9" s="7">
        <v>7</v>
      </c>
      <c r="B9" s="10" t="s">
        <v>48</v>
      </c>
      <c r="C9" s="11" t="s">
        <v>49</v>
      </c>
      <c r="D9" s="11">
        <v>43284</v>
      </c>
      <c r="E9" s="12" t="s">
        <v>50</v>
      </c>
      <c r="F9" s="19">
        <v>5290</v>
      </c>
      <c r="G9" s="19">
        <v>2000</v>
      </c>
      <c r="H9" s="19">
        <f t="shared" si="0"/>
        <v>3290</v>
      </c>
      <c r="I9" s="12" t="s">
        <v>33</v>
      </c>
      <c r="J9" s="22">
        <v>43383</v>
      </c>
    </row>
    <row r="10" spans="1:10" x14ac:dyDescent="0.3">
      <c r="A10" s="7">
        <v>8</v>
      </c>
      <c r="B10" s="10" t="s">
        <v>51</v>
      </c>
      <c r="C10" s="11" t="s">
        <v>52</v>
      </c>
      <c r="D10" s="11" t="s">
        <v>53</v>
      </c>
      <c r="E10" s="12" t="s">
        <v>54</v>
      </c>
      <c r="F10" s="19">
        <v>18272.349999999999</v>
      </c>
      <c r="G10" s="19">
        <v>2000</v>
      </c>
      <c r="H10" s="19">
        <f t="shared" si="0"/>
        <v>16272.349999999999</v>
      </c>
      <c r="I10" s="12" t="s">
        <v>33</v>
      </c>
      <c r="J10" s="22">
        <v>43413</v>
      </c>
    </row>
    <row r="11" spans="1:10" ht="17.149999999999999" customHeight="1" x14ac:dyDescent="0.3">
      <c r="A11" s="7">
        <v>9</v>
      </c>
      <c r="B11" s="10" t="s">
        <v>55</v>
      </c>
      <c r="C11" s="11" t="s">
        <v>56</v>
      </c>
      <c r="D11" s="11">
        <v>43233</v>
      </c>
      <c r="E11" s="12" t="s">
        <v>57</v>
      </c>
      <c r="F11" s="19">
        <v>1114.3499999999999</v>
      </c>
      <c r="G11" s="19">
        <v>500</v>
      </c>
      <c r="H11" s="19">
        <f t="shared" si="0"/>
        <v>614.34999999999991</v>
      </c>
      <c r="I11" s="12" t="s">
        <v>33</v>
      </c>
      <c r="J11" s="22">
        <v>43376</v>
      </c>
    </row>
    <row r="12" spans="1:10" x14ac:dyDescent="0.3">
      <c r="A12" s="7">
        <v>10</v>
      </c>
      <c r="B12" s="10" t="s">
        <v>58</v>
      </c>
      <c r="C12" s="11" t="s">
        <v>59</v>
      </c>
      <c r="D12" s="11">
        <v>43379</v>
      </c>
      <c r="E12" s="12" t="s">
        <v>60</v>
      </c>
      <c r="F12" s="19">
        <v>22023.59</v>
      </c>
      <c r="G12" s="19">
        <v>2202.35</v>
      </c>
      <c r="H12" s="19">
        <f t="shared" si="0"/>
        <v>19821.240000000002</v>
      </c>
      <c r="I12" s="12" t="s">
        <v>33</v>
      </c>
      <c r="J12" s="22">
        <v>43420</v>
      </c>
    </row>
    <row r="13" spans="1:10" x14ac:dyDescent="0.3">
      <c r="A13" s="7">
        <v>11</v>
      </c>
      <c r="B13" s="10" t="s">
        <v>61</v>
      </c>
      <c r="C13" s="11" t="s">
        <v>62</v>
      </c>
      <c r="D13" s="11">
        <v>43391</v>
      </c>
      <c r="E13" s="12" t="s">
        <v>63</v>
      </c>
      <c r="F13" s="19">
        <v>6499</v>
      </c>
      <c r="G13" s="19">
        <v>649.9</v>
      </c>
      <c r="H13" s="19">
        <f t="shared" si="0"/>
        <v>5849.1</v>
      </c>
      <c r="I13" s="12" t="s">
        <v>33</v>
      </c>
      <c r="J13" s="22">
        <v>43426</v>
      </c>
    </row>
    <row r="14" spans="1:10" x14ac:dyDescent="0.3">
      <c r="A14" s="7">
        <v>12</v>
      </c>
      <c r="B14" s="10" t="s">
        <v>64</v>
      </c>
      <c r="C14" s="11" t="s">
        <v>65</v>
      </c>
      <c r="D14" s="11">
        <v>43393</v>
      </c>
      <c r="E14" s="12" t="s">
        <v>66</v>
      </c>
      <c r="F14" s="19">
        <v>18272.349999999999</v>
      </c>
      <c r="G14" s="19">
        <v>2000</v>
      </c>
      <c r="H14" s="19">
        <f t="shared" si="0"/>
        <v>16272.349999999999</v>
      </c>
      <c r="I14" s="12" t="s">
        <v>33</v>
      </c>
      <c r="J14" s="22">
        <v>43420</v>
      </c>
    </row>
    <row r="15" spans="1:10" ht="17.149999999999999" customHeight="1" x14ac:dyDescent="0.3">
      <c r="A15" s="7">
        <v>13</v>
      </c>
      <c r="B15" s="10" t="s">
        <v>67</v>
      </c>
      <c r="C15" s="11" t="s">
        <v>68</v>
      </c>
      <c r="D15" s="11">
        <v>43425</v>
      </c>
      <c r="E15" s="12" t="s">
        <v>69</v>
      </c>
      <c r="F15" s="19">
        <v>25444.9</v>
      </c>
      <c r="G15" s="19">
        <f t="shared" ref="G15:G20" si="1">F15*10%</f>
        <v>2544.4900000000002</v>
      </c>
      <c r="H15" s="19">
        <f t="shared" si="0"/>
        <v>22900.41</v>
      </c>
      <c r="I15" s="12" t="s">
        <v>33</v>
      </c>
      <c r="J15" s="21">
        <v>43444</v>
      </c>
    </row>
    <row r="16" spans="1:10" ht="19" customHeight="1" x14ac:dyDescent="0.3">
      <c r="A16" s="7">
        <v>14</v>
      </c>
      <c r="B16" s="10" t="s">
        <v>70</v>
      </c>
      <c r="C16" s="11" t="s">
        <v>46</v>
      </c>
      <c r="D16" s="11">
        <v>43415</v>
      </c>
      <c r="E16" s="12" t="s">
        <v>71</v>
      </c>
      <c r="F16" s="19">
        <v>26390.2</v>
      </c>
      <c r="G16" s="19">
        <f t="shared" si="1"/>
        <v>2639.0200000000004</v>
      </c>
      <c r="H16" s="19">
        <f t="shared" si="0"/>
        <v>23751.18</v>
      </c>
      <c r="I16" s="12" t="s">
        <v>33</v>
      </c>
      <c r="J16" s="21">
        <v>43496</v>
      </c>
    </row>
    <row r="17" spans="1:11" ht="17.149999999999999" customHeight="1" x14ac:dyDescent="0.3">
      <c r="A17" s="7">
        <v>15</v>
      </c>
      <c r="B17" s="10" t="s">
        <v>72</v>
      </c>
      <c r="C17" s="11" t="s">
        <v>73</v>
      </c>
      <c r="D17" s="11">
        <v>43417</v>
      </c>
      <c r="E17" s="12" t="s">
        <v>74</v>
      </c>
      <c r="F17" s="19">
        <v>26390.2</v>
      </c>
      <c r="G17" s="19">
        <f t="shared" si="1"/>
        <v>2639.0200000000004</v>
      </c>
      <c r="H17" s="19">
        <f t="shared" si="0"/>
        <v>23751.18</v>
      </c>
      <c r="I17" s="12" t="s">
        <v>33</v>
      </c>
      <c r="J17" s="22">
        <v>43472</v>
      </c>
    </row>
    <row r="18" spans="1:11" x14ac:dyDescent="0.3">
      <c r="A18" s="7">
        <v>16</v>
      </c>
      <c r="B18" s="10" t="s">
        <v>75</v>
      </c>
      <c r="C18" s="11" t="s">
        <v>76</v>
      </c>
      <c r="D18" s="11">
        <v>43446</v>
      </c>
      <c r="E18" s="12" t="s">
        <v>77</v>
      </c>
      <c r="F18" s="19">
        <v>25444.9</v>
      </c>
      <c r="G18" s="19">
        <f t="shared" si="1"/>
        <v>2544.4900000000002</v>
      </c>
      <c r="H18" s="19">
        <f t="shared" si="0"/>
        <v>22900.41</v>
      </c>
      <c r="I18" s="12" t="s">
        <v>33</v>
      </c>
      <c r="J18" s="22">
        <v>43496</v>
      </c>
    </row>
    <row r="19" spans="1:11" x14ac:dyDescent="0.3">
      <c r="A19" s="7">
        <v>17</v>
      </c>
      <c r="B19" s="10" t="s">
        <v>78</v>
      </c>
      <c r="C19" s="11" t="s">
        <v>79</v>
      </c>
      <c r="D19" s="11">
        <v>43446</v>
      </c>
      <c r="E19" s="12" t="s">
        <v>77</v>
      </c>
      <c r="F19" s="19">
        <v>25444.9</v>
      </c>
      <c r="G19" s="19">
        <f t="shared" si="1"/>
        <v>2544.4900000000002</v>
      </c>
      <c r="H19" s="19">
        <f t="shared" si="0"/>
        <v>22900.41</v>
      </c>
      <c r="I19" s="12" t="s">
        <v>33</v>
      </c>
      <c r="J19" s="22">
        <v>43496</v>
      </c>
    </row>
    <row r="20" spans="1:11" x14ac:dyDescent="0.3">
      <c r="A20" s="7">
        <v>18</v>
      </c>
      <c r="B20" s="10" t="s">
        <v>80</v>
      </c>
      <c r="C20" s="11" t="s">
        <v>81</v>
      </c>
      <c r="D20" s="11">
        <v>43446</v>
      </c>
      <c r="E20" s="12" t="s">
        <v>77</v>
      </c>
      <c r="F20" s="19">
        <v>26390.2</v>
      </c>
      <c r="G20" s="19">
        <f t="shared" si="1"/>
        <v>2639.0200000000004</v>
      </c>
      <c r="H20" s="19">
        <f t="shared" si="0"/>
        <v>23751.18</v>
      </c>
      <c r="I20" s="12" t="s">
        <v>33</v>
      </c>
      <c r="J20" s="22">
        <v>43496</v>
      </c>
    </row>
    <row r="21" spans="1:11" x14ac:dyDescent="0.3">
      <c r="A21" s="7">
        <v>19</v>
      </c>
      <c r="B21" s="23" t="s">
        <v>82</v>
      </c>
      <c r="C21" s="24" t="s">
        <v>83</v>
      </c>
      <c r="D21" s="24">
        <v>43140</v>
      </c>
      <c r="E21" s="25" t="s">
        <v>84</v>
      </c>
      <c r="F21" s="26">
        <v>2321.85</v>
      </c>
      <c r="G21" s="26">
        <f>F21*25%</f>
        <v>580.46249999999998</v>
      </c>
      <c r="H21" s="26">
        <f t="shared" si="0"/>
        <v>1741.3874999999998</v>
      </c>
      <c r="I21" s="12" t="s">
        <v>85</v>
      </c>
      <c r="J21" s="27">
        <v>43238</v>
      </c>
    </row>
    <row r="22" spans="1:11" x14ac:dyDescent="0.3">
      <c r="A22" s="7">
        <v>20</v>
      </c>
      <c r="B22" s="10" t="s">
        <v>86</v>
      </c>
      <c r="C22" s="11" t="s">
        <v>87</v>
      </c>
      <c r="D22" s="28">
        <v>43241</v>
      </c>
      <c r="E22" s="29" t="s">
        <v>88</v>
      </c>
      <c r="F22" s="19">
        <v>5162.3500000000004</v>
      </c>
      <c r="G22" s="19">
        <v>516.23</v>
      </c>
      <c r="H22" s="19">
        <v>4646.1099999999997</v>
      </c>
      <c r="I22" s="12" t="s">
        <v>89</v>
      </c>
      <c r="J22" s="27">
        <v>43546</v>
      </c>
    </row>
    <row r="23" spans="1:11" s="18" customFormat="1" ht="36" x14ac:dyDescent="0.3">
      <c r="A23" s="7">
        <v>21</v>
      </c>
      <c r="B23" s="10" t="s">
        <v>90</v>
      </c>
      <c r="C23" s="31" t="s">
        <v>91</v>
      </c>
      <c r="D23" s="1">
        <v>43481</v>
      </c>
      <c r="E23" s="29" t="s">
        <v>92</v>
      </c>
      <c r="F23" s="19">
        <v>19499</v>
      </c>
      <c r="G23" s="19">
        <v>2000</v>
      </c>
      <c r="H23" s="19">
        <v>17499</v>
      </c>
      <c r="I23" s="12" t="s">
        <v>89</v>
      </c>
      <c r="J23" s="27">
        <v>43549</v>
      </c>
    </row>
    <row r="24" spans="1:11" x14ac:dyDescent="0.3">
      <c r="A24" s="7">
        <v>22</v>
      </c>
      <c r="B24" s="10" t="s">
        <v>93</v>
      </c>
      <c r="C24" s="32" t="s">
        <v>94</v>
      </c>
      <c r="D24" s="1">
        <v>43529</v>
      </c>
      <c r="E24" s="12" t="s">
        <v>95</v>
      </c>
      <c r="F24" s="19">
        <v>26476.21</v>
      </c>
      <c r="G24" s="19">
        <v>2647.62</v>
      </c>
      <c r="H24" s="19">
        <v>23828.58</v>
      </c>
      <c r="I24" s="12" t="s">
        <v>89</v>
      </c>
      <c r="J24" s="33">
        <v>43551</v>
      </c>
    </row>
    <row r="25" spans="1:11" x14ac:dyDescent="0.3">
      <c r="A25" s="7">
        <v>23</v>
      </c>
      <c r="B25" s="30"/>
      <c r="C25" s="34" t="s">
        <v>96</v>
      </c>
      <c r="D25" s="1">
        <v>43516</v>
      </c>
      <c r="E25" s="12" t="s">
        <v>97</v>
      </c>
      <c r="F25" s="19">
        <v>14499</v>
      </c>
      <c r="G25" s="19">
        <v>1499</v>
      </c>
      <c r="H25" s="19">
        <v>13049.1</v>
      </c>
      <c r="I25" s="12" t="s">
        <v>89</v>
      </c>
      <c r="J25" s="27">
        <v>43570</v>
      </c>
    </row>
    <row r="26" spans="1:11" ht="28.5" customHeight="1" x14ac:dyDescent="0.3">
      <c r="A26" s="7">
        <v>24</v>
      </c>
      <c r="B26" s="35" t="s">
        <v>98</v>
      </c>
      <c r="C26" s="36" t="s">
        <v>99</v>
      </c>
      <c r="D26" s="28">
        <v>43486</v>
      </c>
      <c r="E26" s="29" t="s">
        <v>100</v>
      </c>
      <c r="F26" s="37">
        <v>27999</v>
      </c>
      <c r="G26" s="37">
        <v>10000</v>
      </c>
      <c r="H26" s="37">
        <v>17999</v>
      </c>
      <c r="I26" s="12" t="s">
        <v>89</v>
      </c>
      <c r="J26" s="27">
        <v>43654</v>
      </c>
    </row>
    <row r="27" spans="1:11" ht="22" customHeight="1" x14ac:dyDescent="0.3">
      <c r="A27" s="7">
        <v>25</v>
      </c>
      <c r="B27" s="35" t="s">
        <v>101</v>
      </c>
      <c r="C27" s="11" t="s">
        <v>102</v>
      </c>
      <c r="D27" s="28">
        <v>43604</v>
      </c>
      <c r="E27" s="12" t="s">
        <v>103</v>
      </c>
      <c r="F27" s="37">
        <v>6204.78</v>
      </c>
      <c r="G27" s="37">
        <v>620.47</v>
      </c>
      <c r="H27" s="37">
        <v>5584.3</v>
      </c>
      <c r="I27" s="12" t="s">
        <v>89</v>
      </c>
      <c r="J27" s="39">
        <v>43654</v>
      </c>
      <c r="K27" s="40"/>
    </row>
    <row r="28" spans="1:11" x14ac:dyDescent="0.3">
      <c r="A28" s="7">
        <v>26</v>
      </c>
      <c r="B28" s="35" t="s">
        <v>104</v>
      </c>
      <c r="C28" s="11" t="s">
        <v>105</v>
      </c>
      <c r="D28" s="28">
        <v>43608</v>
      </c>
      <c r="E28" s="12" t="s">
        <v>106</v>
      </c>
      <c r="F28" s="37">
        <v>17782.86</v>
      </c>
      <c r="G28" s="37">
        <v>2000</v>
      </c>
      <c r="H28" s="37">
        <v>15782.86</v>
      </c>
      <c r="I28" s="12" t="s">
        <v>89</v>
      </c>
      <c r="J28" s="39">
        <v>43654</v>
      </c>
      <c r="K28" s="40"/>
    </row>
    <row r="29" spans="1:11" x14ac:dyDescent="0.3">
      <c r="A29" s="7">
        <v>27</v>
      </c>
      <c r="B29" s="35" t="s">
        <v>107</v>
      </c>
      <c r="C29" s="11" t="s">
        <v>10</v>
      </c>
      <c r="D29" s="28">
        <v>43641</v>
      </c>
      <c r="E29" s="12" t="s">
        <v>108</v>
      </c>
      <c r="F29" s="37">
        <v>17782.86</v>
      </c>
      <c r="G29" s="37">
        <v>2000</v>
      </c>
      <c r="H29" s="37">
        <v>15782.86</v>
      </c>
      <c r="I29" s="12" t="s">
        <v>89</v>
      </c>
      <c r="J29" s="41">
        <v>43712</v>
      </c>
    </row>
    <row r="30" spans="1:11" x14ac:dyDescent="0.3">
      <c r="A30" s="7">
        <v>28</v>
      </c>
      <c r="B30" s="35" t="s">
        <v>109</v>
      </c>
      <c r="C30" s="36" t="s">
        <v>110</v>
      </c>
      <c r="D30" s="28">
        <v>43666</v>
      </c>
      <c r="E30" s="12" t="s">
        <v>111</v>
      </c>
      <c r="F30" s="37">
        <v>3899.01</v>
      </c>
      <c r="G30" s="37">
        <v>500</v>
      </c>
      <c r="H30" s="37">
        <v>3399.01</v>
      </c>
      <c r="I30" s="12" t="s">
        <v>89</v>
      </c>
      <c r="J30" s="42">
        <v>43713</v>
      </c>
    </row>
    <row r="31" spans="1:11" x14ac:dyDescent="0.3">
      <c r="A31" s="7">
        <v>29</v>
      </c>
      <c r="B31" s="35" t="s">
        <v>112</v>
      </c>
      <c r="C31" s="36" t="s">
        <v>113</v>
      </c>
      <c r="D31" s="28">
        <v>43742</v>
      </c>
      <c r="E31" s="29" t="s">
        <v>114</v>
      </c>
      <c r="F31" s="37">
        <v>3405.6</v>
      </c>
      <c r="G31" s="37">
        <v>2000</v>
      </c>
      <c r="H31" s="37">
        <v>1405.6</v>
      </c>
      <c r="I31" s="12" t="s">
        <v>89</v>
      </c>
      <c r="J31" s="27">
        <v>43802</v>
      </c>
    </row>
    <row r="32" spans="1:11" x14ac:dyDescent="0.3">
      <c r="A32" s="7">
        <v>30</v>
      </c>
      <c r="B32" s="35">
        <v>10068743</v>
      </c>
      <c r="C32" s="36" t="s">
        <v>115</v>
      </c>
      <c r="D32" s="36">
        <v>43738</v>
      </c>
      <c r="E32" s="43" t="s">
        <v>116</v>
      </c>
      <c r="F32" s="37">
        <f>29341.68+(29341.68*15%)</f>
        <v>33742.932000000001</v>
      </c>
      <c r="G32" s="37">
        <v>3374.29</v>
      </c>
      <c r="H32" s="37">
        <f>F32-G32</f>
        <v>30368.642</v>
      </c>
      <c r="I32" s="43" t="s">
        <v>89</v>
      </c>
      <c r="J32" s="44">
        <v>43899</v>
      </c>
    </row>
    <row r="33" spans="1:10" s="13" customFormat="1" ht="27" customHeight="1" x14ac:dyDescent="0.3">
      <c r="A33" s="7">
        <v>31</v>
      </c>
      <c r="B33" s="35" t="s">
        <v>117</v>
      </c>
      <c r="C33" s="36" t="s">
        <v>118</v>
      </c>
      <c r="D33" s="36">
        <v>43850</v>
      </c>
      <c r="E33" s="43" t="s">
        <v>119</v>
      </c>
      <c r="F33" s="37">
        <v>1500</v>
      </c>
      <c r="G33" s="37">
        <v>750</v>
      </c>
      <c r="H33" s="37">
        <f>F33-G33</f>
        <v>750</v>
      </c>
      <c r="I33" s="43" t="s">
        <v>89</v>
      </c>
      <c r="J33" s="45">
        <v>43943</v>
      </c>
    </row>
    <row r="34" spans="1:10" s="13" customFormat="1" ht="27" customHeight="1" x14ac:dyDescent="0.3">
      <c r="A34" s="7">
        <v>32</v>
      </c>
      <c r="B34" s="35" t="s">
        <v>120</v>
      </c>
      <c r="C34" s="36" t="s">
        <v>121</v>
      </c>
      <c r="D34" s="36">
        <v>43769</v>
      </c>
      <c r="E34" s="43" t="s">
        <v>122</v>
      </c>
      <c r="F34" s="46">
        <v>9831.35</v>
      </c>
      <c r="G34" s="37">
        <v>750</v>
      </c>
      <c r="H34" s="47">
        <f>F34-G34</f>
        <v>9081.35</v>
      </c>
      <c r="I34" s="43" t="s">
        <v>89</v>
      </c>
      <c r="J34" s="45">
        <v>43965</v>
      </c>
    </row>
    <row r="35" spans="1:10" s="13" customFormat="1" ht="24" x14ac:dyDescent="0.3">
      <c r="A35" s="7">
        <v>33</v>
      </c>
      <c r="B35" s="35" t="s">
        <v>123</v>
      </c>
      <c r="C35" s="36" t="s">
        <v>124</v>
      </c>
      <c r="D35" s="36">
        <v>43269</v>
      </c>
      <c r="E35" s="43" t="s">
        <v>125</v>
      </c>
      <c r="F35" s="48"/>
      <c r="G35" s="30"/>
      <c r="H35" s="49"/>
      <c r="I35" s="43" t="s">
        <v>89</v>
      </c>
      <c r="J35" s="50" t="s">
        <v>126</v>
      </c>
    </row>
    <row r="36" spans="1:10" s="13" customFormat="1" ht="44.15" customHeight="1" x14ac:dyDescent="0.3">
      <c r="A36" s="7">
        <v>34</v>
      </c>
      <c r="B36" s="35" t="s">
        <v>127</v>
      </c>
      <c r="C36" s="36" t="s">
        <v>128</v>
      </c>
      <c r="D36" s="36">
        <v>43721</v>
      </c>
      <c r="E36" s="43" t="s">
        <v>129</v>
      </c>
      <c r="F36" s="46">
        <v>28386</v>
      </c>
      <c r="G36" s="37">
        <f>F36*10%</f>
        <v>2838.6000000000004</v>
      </c>
      <c r="H36" s="47">
        <f>F36-G36</f>
        <v>25547.4</v>
      </c>
      <c r="I36" s="43" t="s">
        <v>89</v>
      </c>
      <c r="J36" s="44">
        <v>43942</v>
      </c>
    </row>
    <row r="37" spans="1:10" s="13" customFormat="1" ht="38.15" customHeight="1" x14ac:dyDescent="0.3">
      <c r="A37" s="7">
        <v>35</v>
      </c>
      <c r="B37" s="43" t="s">
        <v>130</v>
      </c>
      <c r="C37" s="36" t="s">
        <v>131</v>
      </c>
      <c r="D37" s="36">
        <v>43843</v>
      </c>
      <c r="E37" s="43" t="s">
        <v>132</v>
      </c>
      <c r="F37" s="43">
        <v>18111.349999999999</v>
      </c>
      <c r="G37" s="43">
        <f>F37*10%</f>
        <v>1811.135</v>
      </c>
      <c r="H37" s="51">
        <f>F37-G37</f>
        <v>16300.214999999998</v>
      </c>
      <c r="I37" s="43" t="s">
        <v>89</v>
      </c>
      <c r="J37" s="45">
        <v>43966</v>
      </c>
    </row>
    <row r="38" spans="1:10" s="13" customFormat="1" ht="31" customHeight="1" x14ac:dyDescent="0.3">
      <c r="A38" s="7">
        <v>36</v>
      </c>
      <c r="B38" s="35" t="s">
        <v>133</v>
      </c>
      <c r="C38" s="36" t="s">
        <v>134</v>
      </c>
      <c r="D38" s="36">
        <v>44004</v>
      </c>
      <c r="E38" s="43" t="s">
        <v>135</v>
      </c>
      <c r="F38" s="51">
        <v>2862.35</v>
      </c>
      <c r="G38" s="51">
        <f>F38*25%</f>
        <v>715.58749999999998</v>
      </c>
      <c r="H38" s="51">
        <f>F38-G38</f>
        <v>2146.7624999999998</v>
      </c>
      <c r="I38" s="43" t="s">
        <v>89</v>
      </c>
      <c r="J38" s="44">
        <v>44046</v>
      </c>
    </row>
    <row r="39" spans="1:10" s="13" customFormat="1" ht="23.5" customHeight="1" x14ac:dyDescent="0.3">
      <c r="A39" s="7">
        <v>37</v>
      </c>
      <c r="B39" s="35" t="s">
        <v>136</v>
      </c>
      <c r="C39" s="36" t="s">
        <v>137</v>
      </c>
      <c r="D39" s="36">
        <v>43987</v>
      </c>
      <c r="E39" s="43" t="s">
        <v>138</v>
      </c>
      <c r="F39" s="51">
        <v>20799</v>
      </c>
      <c r="G39" s="51">
        <f>F39*10%</f>
        <v>2079.9</v>
      </c>
      <c r="H39" s="51">
        <v>18720</v>
      </c>
      <c r="I39" s="43" t="s">
        <v>89</v>
      </c>
      <c r="J39" s="45">
        <v>44092</v>
      </c>
    </row>
    <row r="40" spans="1:10" s="13" customFormat="1" ht="37.5" customHeight="1" x14ac:dyDescent="0.3">
      <c r="A40" s="7">
        <v>38</v>
      </c>
      <c r="B40" s="35" t="s">
        <v>139</v>
      </c>
      <c r="C40" s="36" t="s">
        <v>140</v>
      </c>
      <c r="D40" s="36">
        <v>44044</v>
      </c>
      <c r="E40" s="43" t="s">
        <v>141</v>
      </c>
      <c r="F40" s="51">
        <f>H40+G40</f>
        <v>22423.599999999999</v>
      </c>
      <c r="G40" s="47">
        <v>2838.43</v>
      </c>
      <c r="H40" s="51">
        <v>19585.169999999998</v>
      </c>
      <c r="I40" s="43" t="s">
        <v>142</v>
      </c>
      <c r="J40" s="44">
        <v>44092</v>
      </c>
    </row>
    <row r="41" spans="1:10" s="13" customFormat="1" ht="15.65" customHeight="1" x14ac:dyDescent="0.3">
      <c r="A41" s="7">
        <v>39</v>
      </c>
      <c r="B41" s="35" t="s">
        <v>143</v>
      </c>
      <c r="C41" s="36" t="s">
        <v>144</v>
      </c>
      <c r="D41" s="36">
        <v>43752</v>
      </c>
      <c r="E41" s="52" t="s">
        <v>145</v>
      </c>
      <c r="F41" s="51">
        <v>26476.21</v>
      </c>
      <c r="G41" s="51">
        <f>F41*10%</f>
        <v>2647.6210000000001</v>
      </c>
      <c r="H41" s="51">
        <f>F41-G41</f>
        <v>23828.589</v>
      </c>
      <c r="I41" s="43" t="s">
        <v>89</v>
      </c>
      <c r="J41" s="45">
        <v>44200</v>
      </c>
    </row>
    <row r="42" spans="1:10" s="15" customFormat="1" ht="25" customHeight="1" x14ac:dyDescent="0.3">
      <c r="A42" s="15">
        <v>40</v>
      </c>
      <c r="B42" s="36" t="s">
        <v>146</v>
      </c>
      <c r="C42" s="36" t="s">
        <v>147</v>
      </c>
      <c r="D42" s="61"/>
      <c r="E42" s="43" t="s">
        <v>148</v>
      </c>
      <c r="F42" s="53" t="s">
        <v>149</v>
      </c>
      <c r="G42" s="51">
        <v>1000</v>
      </c>
      <c r="H42" s="53" t="s">
        <v>150</v>
      </c>
      <c r="I42" s="43" t="s">
        <v>89</v>
      </c>
      <c r="J42" s="45">
        <v>44418</v>
      </c>
    </row>
    <row r="43" spans="1:10" s="15" customFormat="1" ht="14.15" customHeight="1" x14ac:dyDescent="0.3">
      <c r="A43" s="15">
        <v>41</v>
      </c>
      <c r="B43" s="36" t="s">
        <v>151</v>
      </c>
      <c r="C43" s="36" t="s">
        <v>152</v>
      </c>
      <c r="D43" s="61"/>
      <c r="E43" s="43" t="s">
        <v>153</v>
      </c>
      <c r="F43" s="53" t="s">
        <v>154</v>
      </c>
      <c r="G43" s="59" t="s">
        <v>155</v>
      </c>
      <c r="H43" s="53" t="s">
        <v>156</v>
      </c>
      <c r="I43" s="43" t="s">
        <v>89</v>
      </c>
      <c r="J43" s="51"/>
    </row>
    <row r="44" spans="1:10" s="15" customFormat="1" ht="25" customHeight="1" x14ac:dyDescent="0.3">
      <c r="A44" s="15">
        <v>42</v>
      </c>
      <c r="B44" s="57"/>
      <c r="C44" s="36" t="s">
        <v>16</v>
      </c>
      <c r="D44" s="58">
        <v>44344</v>
      </c>
      <c r="E44" s="43" t="s">
        <v>157</v>
      </c>
      <c r="F44" s="54"/>
      <c r="G44" s="55"/>
      <c r="H44" s="54"/>
      <c r="I44" s="56" t="s">
        <v>158</v>
      </c>
      <c r="J44" s="55"/>
    </row>
    <row r="45" spans="1:10" s="15" customFormat="1" ht="27.65" customHeight="1" x14ac:dyDescent="0.3">
      <c r="A45" s="15">
        <v>43</v>
      </c>
      <c r="B45" s="36" t="s">
        <v>159</v>
      </c>
      <c r="C45" s="36" t="s">
        <v>160</v>
      </c>
      <c r="D45" s="58">
        <v>44228</v>
      </c>
      <c r="E45" s="52" t="s">
        <v>161</v>
      </c>
      <c r="F45" s="53" t="s">
        <v>162</v>
      </c>
      <c r="G45" s="53" t="s">
        <v>163</v>
      </c>
      <c r="H45" s="53" t="s">
        <v>164</v>
      </c>
      <c r="I45" s="43" t="s">
        <v>89</v>
      </c>
      <c r="J45" s="45">
        <v>44418</v>
      </c>
    </row>
    <row r="46" spans="1:10" s="15" customFormat="1" ht="24" customHeight="1" x14ac:dyDescent="0.3">
      <c r="A46" s="15">
        <v>44</v>
      </c>
      <c r="B46" s="36" t="s">
        <v>165</v>
      </c>
      <c r="C46" s="36" t="s">
        <v>166</v>
      </c>
      <c r="D46" s="58">
        <v>44322</v>
      </c>
      <c r="E46" s="52" t="s">
        <v>167</v>
      </c>
      <c r="F46" s="53" t="s">
        <v>168</v>
      </c>
      <c r="G46" s="59" t="s">
        <v>163</v>
      </c>
      <c r="H46" s="53" t="s">
        <v>169</v>
      </c>
      <c r="I46" s="43" t="s">
        <v>89</v>
      </c>
      <c r="J46" s="55"/>
    </row>
    <row r="47" spans="1:10" s="15" customFormat="1" ht="25" customHeight="1" x14ac:dyDescent="0.3">
      <c r="A47" s="15">
        <v>45</v>
      </c>
      <c r="B47" s="36" t="s">
        <v>170</v>
      </c>
      <c r="C47" s="36" t="s">
        <v>171</v>
      </c>
      <c r="D47" s="58">
        <v>44367</v>
      </c>
      <c r="E47" s="52" t="s">
        <v>172</v>
      </c>
      <c r="F47" s="53" t="s">
        <v>173</v>
      </c>
      <c r="G47" s="59" t="s">
        <v>174</v>
      </c>
      <c r="H47" s="53" t="s">
        <v>175</v>
      </c>
      <c r="I47" s="43" t="s">
        <v>89</v>
      </c>
      <c r="J47" s="45">
        <v>44441</v>
      </c>
    </row>
    <row r="48" spans="1:10" s="15" customFormat="1" ht="26" customHeight="1" x14ac:dyDescent="0.3">
      <c r="A48" s="15">
        <v>46</v>
      </c>
      <c r="B48" s="36" t="s">
        <v>176</v>
      </c>
      <c r="C48" s="36" t="s">
        <v>3</v>
      </c>
      <c r="D48" s="58">
        <v>44475</v>
      </c>
      <c r="E48" s="52" t="s">
        <v>177</v>
      </c>
      <c r="F48" s="53" t="s">
        <v>178</v>
      </c>
      <c r="G48" s="60" t="s">
        <v>179</v>
      </c>
      <c r="H48" s="53" t="s">
        <v>180</v>
      </c>
      <c r="I48" s="43" t="s">
        <v>89</v>
      </c>
      <c r="J48" s="45">
        <v>44543</v>
      </c>
    </row>
    <row r="49" spans="1:10" s="15" customFormat="1" ht="14.15" customHeight="1" x14ac:dyDescent="0.3">
      <c r="A49" s="15">
        <v>47</v>
      </c>
      <c r="B49" s="36" t="s">
        <v>181</v>
      </c>
      <c r="C49" s="36" t="s">
        <v>1</v>
      </c>
      <c r="D49" s="58">
        <v>44490</v>
      </c>
      <c r="E49" s="52" t="s">
        <v>2</v>
      </c>
      <c r="F49" s="53" t="s">
        <v>182</v>
      </c>
      <c r="G49" s="60" t="s">
        <v>183</v>
      </c>
      <c r="H49" s="53" t="s">
        <v>184</v>
      </c>
      <c r="I49" s="43" t="s">
        <v>89</v>
      </c>
      <c r="J49" s="36"/>
    </row>
    <row r="50" spans="1:10" s="15" customFormat="1" ht="32.15" customHeight="1" x14ac:dyDescent="0.3">
      <c r="A50" s="15">
        <v>48</v>
      </c>
      <c r="B50" s="36" t="s">
        <v>185</v>
      </c>
      <c r="C50" s="36" t="s">
        <v>5</v>
      </c>
      <c r="D50" s="58">
        <v>44540</v>
      </c>
      <c r="E50" s="52" t="s">
        <v>186</v>
      </c>
      <c r="F50" s="53" t="s">
        <v>187</v>
      </c>
      <c r="G50" s="59" t="s">
        <v>188</v>
      </c>
      <c r="H50" s="53" t="s">
        <v>189</v>
      </c>
      <c r="I50" s="43" t="s">
        <v>89</v>
      </c>
      <c r="J50" s="45">
        <v>44573</v>
      </c>
    </row>
    <row r="51" spans="1:10" s="15" customFormat="1" ht="14.15" customHeight="1" x14ac:dyDescent="0.3">
      <c r="A51" s="15">
        <v>49</v>
      </c>
      <c r="B51" s="36" t="s">
        <v>190</v>
      </c>
      <c r="C51" s="36" t="s">
        <v>4</v>
      </c>
      <c r="D51" s="58">
        <v>44531</v>
      </c>
      <c r="E51" s="52" t="s">
        <v>191</v>
      </c>
      <c r="F51" s="53" t="s">
        <v>192</v>
      </c>
      <c r="G51" s="59" t="s">
        <v>193</v>
      </c>
      <c r="H51" s="53" t="s">
        <v>194</v>
      </c>
      <c r="I51" s="43" t="s">
        <v>89</v>
      </c>
      <c r="J51" s="45">
        <v>44573</v>
      </c>
    </row>
    <row r="52" spans="1:10" s="15" customFormat="1" ht="14.15" customHeight="1" x14ac:dyDescent="0.3">
      <c r="A52" s="15">
        <v>50</v>
      </c>
      <c r="B52" s="36" t="s">
        <v>195</v>
      </c>
      <c r="C52" s="36" t="s">
        <v>6</v>
      </c>
      <c r="D52" s="58">
        <v>44566</v>
      </c>
      <c r="E52" s="52" t="s">
        <v>196</v>
      </c>
      <c r="F52" s="53" t="s">
        <v>197</v>
      </c>
      <c r="G52" s="60" t="s">
        <v>188</v>
      </c>
      <c r="H52" s="53" t="s">
        <v>198</v>
      </c>
      <c r="I52" s="43" t="s">
        <v>89</v>
      </c>
      <c r="J52" s="45">
        <v>44604</v>
      </c>
    </row>
    <row r="53" spans="1:10" s="15" customFormat="1" ht="14.15" customHeight="1" x14ac:dyDescent="0.3">
      <c r="A53" s="15">
        <v>51</v>
      </c>
      <c r="B53" s="36" t="s">
        <v>209</v>
      </c>
      <c r="C53" s="36" t="s">
        <v>7</v>
      </c>
      <c r="D53" s="58">
        <v>44629</v>
      </c>
      <c r="E53" s="52" t="s">
        <v>8</v>
      </c>
      <c r="F53" s="53" t="s">
        <v>197</v>
      </c>
      <c r="G53" s="53" t="s">
        <v>199</v>
      </c>
      <c r="H53" s="53" t="s">
        <v>200</v>
      </c>
      <c r="I53" s="43" t="s">
        <v>89</v>
      </c>
      <c r="J53" s="45">
        <v>44676</v>
      </c>
    </row>
    <row r="54" spans="1:10" s="15" customFormat="1" ht="14.15" customHeight="1" x14ac:dyDescent="0.3">
      <c r="A54" s="15">
        <v>52</v>
      </c>
      <c r="B54" s="36" t="s">
        <v>210</v>
      </c>
      <c r="C54" s="36" t="s">
        <v>201</v>
      </c>
      <c r="D54" s="58">
        <v>44704</v>
      </c>
      <c r="E54" s="52" t="s">
        <v>202</v>
      </c>
      <c r="F54" s="53" t="s">
        <v>197</v>
      </c>
      <c r="G54" s="53" t="s">
        <v>203</v>
      </c>
      <c r="H54" s="53" t="s">
        <v>198</v>
      </c>
      <c r="I54" s="43" t="s">
        <v>89</v>
      </c>
      <c r="J54" s="45">
        <v>44720</v>
      </c>
    </row>
    <row r="55" spans="1:10" s="15" customFormat="1" ht="14.15" customHeight="1" x14ac:dyDescent="0.3">
      <c r="A55" s="15">
        <v>53</v>
      </c>
      <c r="B55" s="36" t="s">
        <v>211</v>
      </c>
      <c r="C55" s="36" t="s">
        <v>204</v>
      </c>
      <c r="D55" s="58">
        <v>44726</v>
      </c>
      <c r="E55" s="52" t="s">
        <v>205</v>
      </c>
      <c r="F55" s="53" t="s">
        <v>212</v>
      </c>
      <c r="G55" s="53" t="s">
        <v>203</v>
      </c>
      <c r="H55" s="53" t="s">
        <v>206</v>
      </c>
      <c r="I55" s="43" t="s">
        <v>89</v>
      </c>
      <c r="J55" s="45">
        <v>44753</v>
      </c>
    </row>
    <row r="56" spans="1:10" s="15" customFormat="1" ht="14.15" customHeight="1" x14ac:dyDescent="0.3">
      <c r="A56" s="15">
        <v>54</v>
      </c>
      <c r="B56" s="63" t="s">
        <v>228</v>
      </c>
      <c r="C56" s="62" t="s">
        <v>12</v>
      </c>
      <c r="D56" s="58">
        <v>44741</v>
      </c>
      <c r="E56" s="38" t="s">
        <v>11</v>
      </c>
      <c r="F56" s="64" t="s">
        <v>213</v>
      </c>
      <c r="G56" s="64" t="s">
        <v>214</v>
      </c>
      <c r="H56" s="64" t="s">
        <v>215</v>
      </c>
      <c r="I56" s="43" t="s">
        <v>89</v>
      </c>
      <c r="J56" s="45">
        <v>44937</v>
      </c>
    </row>
    <row r="57" spans="1:10" s="15" customFormat="1" ht="14.15" customHeight="1" x14ac:dyDescent="0.3">
      <c r="B57" s="63" t="s">
        <v>232</v>
      </c>
      <c r="C57" s="62" t="s">
        <v>13</v>
      </c>
      <c r="D57" s="58">
        <v>44692</v>
      </c>
      <c r="E57" s="38" t="s">
        <v>14</v>
      </c>
      <c r="F57" s="64" t="s">
        <v>229</v>
      </c>
      <c r="G57" s="64" t="s">
        <v>230</v>
      </c>
      <c r="H57" s="64" t="s">
        <v>231</v>
      </c>
      <c r="I57" s="43" t="s">
        <v>89</v>
      </c>
      <c r="J57" s="45">
        <v>44824</v>
      </c>
    </row>
    <row r="58" spans="1:10" s="15" customFormat="1" ht="14.15" customHeight="1" x14ac:dyDescent="0.3">
      <c r="B58" s="63" t="s">
        <v>233</v>
      </c>
      <c r="C58" s="62" t="s">
        <v>15</v>
      </c>
      <c r="D58" s="58">
        <v>44758</v>
      </c>
      <c r="E58" s="38" t="s">
        <v>234</v>
      </c>
      <c r="F58" s="64" t="s">
        <v>197</v>
      </c>
      <c r="G58" s="64" t="s">
        <v>214</v>
      </c>
      <c r="H58" s="64" t="s">
        <v>235</v>
      </c>
      <c r="I58" s="43" t="s">
        <v>89</v>
      </c>
      <c r="J58" s="45">
        <v>44935</v>
      </c>
    </row>
    <row r="59" spans="1:10" s="15" customFormat="1" ht="14.15" customHeight="1" x14ac:dyDescent="0.3">
      <c r="B59" s="63" t="s">
        <v>236</v>
      </c>
      <c r="C59" s="62" t="s">
        <v>208</v>
      </c>
      <c r="D59" s="58">
        <v>44771</v>
      </c>
      <c r="E59" s="43" t="s">
        <v>157</v>
      </c>
      <c r="F59" s="64" t="s">
        <v>237</v>
      </c>
      <c r="G59" s="64" t="s">
        <v>214</v>
      </c>
      <c r="H59" s="64" t="s">
        <v>238</v>
      </c>
      <c r="I59" s="43" t="s">
        <v>89</v>
      </c>
      <c r="J59" s="45">
        <v>44795</v>
      </c>
    </row>
    <row r="60" spans="1:10" s="15" customFormat="1" ht="36" x14ac:dyDescent="0.3">
      <c r="B60" s="66" t="s">
        <v>239</v>
      </c>
      <c r="C60" s="31" t="s">
        <v>17</v>
      </c>
      <c r="D60" s="58">
        <v>44765</v>
      </c>
      <c r="E60" s="67" t="s">
        <v>245</v>
      </c>
      <c r="F60" s="68" t="s">
        <v>246</v>
      </c>
      <c r="G60" s="69" t="s">
        <v>247</v>
      </c>
      <c r="H60" s="69" t="s">
        <v>248</v>
      </c>
      <c r="I60" s="43" t="s">
        <v>89</v>
      </c>
      <c r="J60" s="45">
        <v>44790</v>
      </c>
    </row>
    <row r="61" spans="1:10" s="15" customFormat="1" ht="14.15" customHeight="1" x14ac:dyDescent="0.3">
      <c r="B61" s="63" t="s">
        <v>240</v>
      </c>
      <c r="C61" s="62" t="s">
        <v>18</v>
      </c>
      <c r="D61" s="58">
        <v>44765</v>
      </c>
      <c r="E61" s="38" t="s">
        <v>243</v>
      </c>
      <c r="F61" s="64" t="s">
        <v>249</v>
      </c>
      <c r="G61" s="64" t="s">
        <v>247</v>
      </c>
      <c r="H61" s="64" t="s">
        <v>250</v>
      </c>
      <c r="I61" s="43" t="s">
        <v>89</v>
      </c>
      <c r="J61" s="45">
        <v>44790</v>
      </c>
    </row>
    <row r="62" spans="1:10" s="15" customFormat="1" ht="14.15" customHeight="1" x14ac:dyDescent="0.3">
      <c r="B62" s="63" t="s">
        <v>241</v>
      </c>
      <c r="C62" s="62" t="s">
        <v>19</v>
      </c>
      <c r="D62" s="58">
        <v>44765</v>
      </c>
      <c r="E62" s="38" t="s">
        <v>243</v>
      </c>
      <c r="F62" s="64" t="s">
        <v>249</v>
      </c>
      <c r="G62" s="64" t="s">
        <v>247</v>
      </c>
      <c r="H62" s="64" t="s">
        <v>250</v>
      </c>
      <c r="I62" s="43" t="s">
        <v>89</v>
      </c>
      <c r="J62" s="45">
        <v>44790</v>
      </c>
    </row>
    <row r="63" spans="1:10" s="15" customFormat="1" ht="14.15" customHeight="1" x14ac:dyDescent="0.3">
      <c r="B63" s="63" t="s">
        <v>242</v>
      </c>
      <c r="C63" s="65" t="s">
        <v>20</v>
      </c>
      <c r="D63" s="58">
        <v>44765</v>
      </c>
      <c r="E63" s="38" t="s">
        <v>244</v>
      </c>
      <c r="F63" s="64" t="s">
        <v>251</v>
      </c>
      <c r="G63" s="64" t="s">
        <v>252</v>
      </c>
      <c r="H63" s="64" t="s">
        <v>253</v>
      </c>
      <c r="I63" s="43" t="s">
        <v>89</v>
      </c>
      <c r="J63" s="45">
        <v>44963</v>
      </c>
    </row>
    <row r="64" spans="1:10" s="15" customFormat="1" ht="24" x14ac:dyDescent="0.3">
      <c r="B64" s="63" t="s">
        <v>261</v>
      </c>
      <c r="C64" s="62" t="s">
        <v>219</v>
      </c>
      <c r="D64" s="58">
        <v>44775</v>
      </c>
      <c r="E64" s="52" t="s">
        <v>262</v>
      </c>
      <c r="F64" s="64" t="s">
        <v>263</v>
      </c>
      <c r="G64" s="64" t="s">
        <v>230</v>
      </c>
      <c r="H64" s="64" t="s">
        <v>264</v>
      </c>
      <c r="I64" s="43" t="s">
        <v>89</v>
      </c>
      <c r="J64" s="45">
        <v>44963</v>
      </c>
    </row>
    <row r="65" spans="2:10" s="15" customFormat="1" ht="14.15" customHeight="1" x14ac:dyDescent="0.3">
      <c r="B65" s="63" t="s">
        <v>265</v>
      </c>
      <c r="C65" s="62" t="s">
        <v>220</v>
      </c>
      <c r="D65" s="58">
        <v>44795</v>
      </c>
      <c r="E65" s="52" t="s">
        <v>266</v>
      </c>
      <c r="F65" s="64" t="s">
        <v>267</v>
      </c>
      <c r="G65" s="64" t="s">
        <v>214</v>
      </c>
      <c r="H65" s="64" t="s">
        <v>268</v>
      </c>
      <c r="I65" s="43" t="s">
        <v>89</v>
      </c>
      <c r="J65" s="45">
        <v>44930</v>
      </c>
    </row>
    <row r="66" spans="2:10" s="15" customFormat="1" ht="14.15" customHeight="1" x14ac:dyDescent="0.3">
      <c r="B66" s="63" t="s">
        <v>254</v>
      </c>
      <c r="C66" s="62" t="s">
        <v>217</v>
      </c>
      <c r="D66" s="58">
        <v>44827</v>
      </c>
      <c r="E66" s="52" t="s">
        <v>196</v>
      </c>
      <c r="F66" s="64" t="s">
        <v>255</v>
      </c>
      <c r="G66" s="64" t="s">
        <v>256</v>
      </c>
      <c r="H66" s="64" t="s">
        <v>257</v>
      </c>
      <c r="I66" s="43" t="s">
        <v>89</v>
      </c>
      <c r="J66" s="45">
        <v>44938</v>
      </c>
    </row>
    <row r="67" spans="2:10" s="15" customFormat="1" ht="14.15" customHeight="1" x14ac:dyDescent="0.3">
      <c r="B67" s="63" t="s">
        <v>260</v>
      </c>
      <c r="C67" s="62" t="s">
        <v>218</v>
      </c>
      <c r="D67" s="58">
        <v>44810</v>
      </c>
      <c r="E67" s="52" t="s">
        <v>177</v>
      </c>
      <c r="F67" s="64" t="s">
        <v>258</v>
      </c>
      <c r="G67" s="64" t="s">
        <v>214</v>
      </c>
      <c r="H67" s="64" t="s">
        <v>259</v>
      </c>
      <c r="I67" s="43" t="s">
        <v>89</v>
      </c>
      <c r="J67" s="45">
        <v>44958</v>
      </c>
    </row>
    <row r="68" spans="2:10" s="15" customFormat="1" ht="14.15" customHeight="1" x14ac:dyDescent="0.3">
      <c r="B68" s="63" t="s">
        <v>269</v>
      </c>
      <c r="C68" s="62" t="s">
        <v>221</v>
      </c>
      <c r="D68" s="58">
        <v>44806</v>
      </c>
      <c r="E68" s="43" t="s">
        <v>157</v>
      </c>
      <c r="F68" s="64" t="s">
        <v>270</v>
      </c>
      <c r="G68" s="64" t="s">
        <v>214</v>
      </c>
      <c r="H68" s="64" t="s">
        <v>271</v>
      </c>
      <c r="I68" s="43" t="s">
        <v>89</v>
      </c>
      <c r="J68" s="45">
        <v>44886</v>
      </c>
    </row>
    <row r="69" spans="2:10" s="15" customFormat="1" ht="13" x14ac:dyDescent="0.3">
      <c r="B69" s="63" t="s">
        <v>298</v>
      </c>
      <c r="C69" s="6" t="s">
        <v>222</v>
      </c>
      <c r="D69" s="70">
        <v>44869</v>
      </c>
      <c r="E69" s="71" t="s">
        <v>295</v>
      </c>
      <c r="F69" s="63" t="s">
        <v>306</v>
      </c>
      <c r="G69" s="64" t="s">
        <v>193</v>
      </c>
      <c r="H69" s="63" t="s">
        <v>306</v>
      </c>
      <c r="I69" s="43" t="s">
        <v>89</v>
      </c>
      <c r="J69" s="45">
        <v>45082</v>
      </c>
    </row>
    <row r="70" spans="2:10" s="15" customFormat="1" ht="13" x14ac:dyDescent="0.3">
      <c r="B70" s="63" t="s">
        <v>299</v>
      </c>
      <c r="C70" s="6" t="s">
        <v>224</v>
      </c>
      <c r="D70" s="70">
        <v>44895</v>
      </c>
      <c r="E70" s="6" t="s">
        <v>296</v>
      </c>
      <c r="F70" s="64" t="s">
        <v>259</v>
      </c>
      <c r="G70" s="64" t="s">
        <v>188</v>
      </c>
      <c r="H70" s="64" t="s">
        <v>308</v>
      </c>
      <c r="I70" s="43" t="s">
        <v>89</v>
      </c>
      <c r="J70" s="45">
        <v>45072</v>
      </c>
    </row>
    <row r="71" spans="2:10" s="15" customFormat="1" ht="14.15" customHeight="1" x14ac:dyDescent="0.3">
      <c r="B71" s="63" t="s">
        <v>300</v>
      </c>
      <c r="C71" s="6" t="s">
        <v>225</v>
      </c>
      <c r="D71" s="70">
        <v>44895</v>
      </c>
      <c r="E71" s="6" t="s">
        <v>296</v>
      </c>
      <c r="F71" s="64" t="s">
        <v>259</v>
      </c>
      <c r="G71" s="64" t="s">
        <v>188</v>
      </c>
      <c r="H71" s="64" t="s">
        <v>308</v>
      </c>
      <c r="I71" s="43" t="s">
        <v>89</v>
      </c>
      <c r="J71" s="45">
        <v>45037</v>
      </c>
    </row>
    <row r="72" spans="2:10" s="15" customFormat="1" ht="14.15" customHeight="1" x14ac:dyDescent="0.3">
      <c r="B72" s="63" t="s">
        <v>301</v>
      </c>
      <c r="C72" s="6" t="s">
        <v>226</v>
      </c>
      <c r="D72" s="70">
        <v>44929</v>
      </c>
      <c r="E72" s="6" t="s">
        <v>297</v>
      </c>
      <c r="F72" s="64" t="s">
        <v>315</v>
      </c>
      <c r="G72" s="64" t="s">
        <v>247</v>
      </c>
      <c r="H72" s="64" t="s">
        <v>316</v>
      </c>
      <c r="I72" s="43" t="s">
        <v>89</v>
      </c>
      <c r="J72" s="45">
        <v>45048</v>
      </c>
    </row>
    <row r="73" spans="2:10" s="15" customFormat="1" ht="14.15" customHeight="1" x14ac:dyDescent="0.3">
      <c r="B73" s="63" t="s">
        <v>302</v>
      </c>
      <c r="C73" s="6" t="s">
        <v>216</v>
      </c>
      <c r="D73" s="70">
        <v>44935</v>
      </c>
      <c r="E73" s="6" t="s">
        <v>274</v>
      </c>
      <c r="F73" s="64" t="s">
        <v>313</v>
      </c>
      <c r="G73" s="64" t="s">
        <v>188</v>
      </c>
      <c r="H73" s="63" t="s">
        <v>314</v>
      </c>
      <c r="I73" s="43" t="s">
        <v>89</v>
      </c>
      <c r="J73" s="45">
        <v>45048</v>
      </c>
    </row>
    <row r="74" spans="2:10" s="15" customFormat="1" ht="14.15" customHeight="1" x14ac:dyDescent="0.3">
      <c r="B74" s="63" t="s">
        <v>303</v>
      </c>
      <c r="C74" s="6" t="s">
        <v>227</v>
      </c>
      <c r="D74" s="70">
        <v>44936</v>
      </c>
      <c r="E74" s="6" t="s">
        <v>273</v>
      </c>
      <c r="F74" s="64" t="s">
        <v>317</v>
      </c>
      <c r="G74" s="64" t="s">
        <v>247</v>
      </c>
      <c r="H74" s="64" t="s">
        <v>318</v>
      </c>
      <c r="I74" s="43" t="s">
        <v>89</v>
      </c>
      <c r="J74" s="38" t="s">
        <v>334</v>
      </c>
    </row>
    <row r="75" spans="2:10" s="15" customFormat="1" ht="51.5" customHeight="1" x14ac:dyDescent="0.3">
      <c r="B75" s="63" t="s">
        <v>304</v>
      </c>
      <c r="C75" s="6" t="s">
        <v>275</v>
      </c>
      <c r="D75" s="70">
        <v>44875</v>
      </c>
      <c r="E75" s="2" t="s">
        <v>277</v>
      </c>
      <c r="F75" s="73" t="s">
        <v>311</v>
      </c>
      <c r="G75" s="64" t="s">
        <v>188</v>
      </c>
      <c r="H75" s="64" t="s">
        <v>312</v>
      </c>
      <c r="I75" s="43" t="s">
        <v>89</v>
      </c>
      <c r="J75" s="45">
        <v>45056</v>
      </c>
    </row>
    <row r="76" spans="2:10" s="15" customFormat="1" ht="14.15" customHeight="1" x14ac:dyDescent="0.3">
      <c r="B76" s="63" t="s">
        <v>305</v>
      </c>
      <c r="C76" s="6" t="s">
        <v>278</v>
      </c>
      <c r="D76" s="5">
        <v>44988</v>
      </c>
      <c r="E76" s="6" t="s">
        <v>279</v>
      </c>
      <c r="F76" s="64" t="s">
        <v>309</v>
      </c>
      <c r="G76" s="64" t="s">
        <v>193</v>
      </c>
      <c r="H76" s="64" t="s">
        <v>310</v>
      </c>
      <c r="I76" s="43" t="s">
        <v>89</v>
      </c>
      <c r="J76" s="45">
        <v>45057</v>
      </c>
    </row>
    <row r="77" spans="2:10" s="15" customFormat="1" ht="26" x14ac:dyDescent="0.3">
      <c r="B77" s="72" t="s">
        <v>307</v>
      </c>
      <c r="C77" s="4" t="s">
        <v>282</v>
      </c>
      <c r="D77" s="5">
        <v>45024</v>
      </c>
      <c r="E77" s="4" t="s">
        <v>324</v>
      </c>
      <c r="F77" s="64" t="s">
        <v>325</v>
      </c>
      <c r="G77" s="64" t="s">
        <v>326</v>
      </c>
      <c r="H77" s="64" t="s">
        <v>327</v>
      </c>
      <c r="I77" s="43" t="s">
        <v>89</v>
      </c>
      <c r="J77" s="45">
        <v>45082</v>
      </c>
    </row>
    <row r="78" spans="2:10" s="15" customFormat="1" ht="14.15" customHeight="1" x14ac:dyDescent="0.3">
      <c r="B78" s="63" t="s">
        <v>335</v>
      </c>
      <c r="C78" s="6" t="s">
        <v>223</v>
      </c>
      <c r="D78" s="70">
        <v>44873</v>
      </c>
      <c r="E78" s="6" t="s">
        <v>272</v>
      </c>
      <c r="F78" s="64" t="s">
        <v>341</v>
      </c>
      <c r="G78" s="64" t="s">
        <v>193</v>
      </c>
      <c r="H78" s="64" t="s">
        <v>342</v>
      </c>
      <c r="I78" s="43" t="s">
        <v>89</v>
      </c>
      <c r="J78" s="45">
        <v>45082</v>
      </c>
    </row>
    <row r="79" spans="2:10" s="15" customFormat="1" ht="26" x14ac:dyDescent="0.3">
      <c r="B79" s="14" t="s">
        <v>303</v>
      </c>
      <c r="C79" s="6" t="s">
        <v>323</v>
      </c>
      <c r="D79" s="70">
        <v>44937</v>
      </c>
      <c r="E79" s="4" t="s">
        <v>276</v>
      </c>
      <c r="F79" s="64" t="s">
        <v>343</v>
      </c>
      <c r="G79" s="64" t="s">
        <v>345</v>
      </c>
      <c r="H79" s="64" t="s">
        <v>344</v>
      </c>
      <c r="I79" s="43" t="s">
        <v>89</v>
      </c>
      <c r="J79" s="45">
        <v>45091</v>
      </c>
    </row>
    <row r="80" spans="2:10" s="15" customFormat="1" ht="14.15" customHeight="1" x14ac:dyDescent="0.3">
      <c r="B80" s="63" t="s">
        <v>336</v>
      </c>
      <c r="C80" s="4" t="s">
        <v>281</v>
      </c>
      <c r="D80" s="5">
        <v>45030</v>
      </c>
      <c r="E80" s="4" t="s">
        <v>290</v>
      </c>
      <c r="F80" s="64" t="s">
        <v>346</v>
      </c>
      <c r="G80" s="64" t="s">
        <v>188</v>
      </c>
      <c r="H80" s="64" t="s">
        <v>347</v>
      </c>
      <c r="I80" s="43" t="s">
        <v>89</v>
      </c>
      <c r="J80" s="45">
        <v>45082</v>
      </c>
    </row>
    <row r="81" spans="2:10" s="15" customFormat="1" ht="26" x14ac:dyDescent="0.3">
      <c r="B81" s="63" t="s">
        <v>337</v>
      </c>
      <c r="C81" s="4" t="s">
        <v>284</v>
      </c>
      <c r="D81" s="5">
        <v>44874</v>
      </c>
      <c r="E81" s="4" t="s">
        <v>292</v>
      </c>
      <c r="F81" s="64" t="s">
        <v>352</v>
      </c>
      <c r="G81" s="64" t="s">
        <v>193</v>
      </c>
      <c r="H81" s="64" t="s">
        <v>353</v>
      </c>
      <c r="I81" s="77" t="s">
        <v>374</v>
      </c>
      <c r="J81" s="76"/>
    </row>
    <row r="82" spans="2:10" s="15" customFormat="1" ht="14.15" customHeight="1" x14ac:dyDescent="0.3">
      <c r="B82" s="63" t="s">
        <v>338</v>
      </c>
      <c r="C82" s="4" t="s">
        <v>285</v>
      </c>
      <c r="D82" s="5">
        <v>45040</v>
      </c>
      <c r="E82" s="4" t="s">
        <v>293</v>
      </c>
      <c r="F82" s="64" t="s">
        <v>351</v>
      </c>
      <c r="G82" s="64" t="s">
        <v>188</v>
      </c>
      <c r="H82" s="64" t="s">
        <v>356</v>
      </c>
      <c r="I82" s="67" t="s">
        <v>374</v>
      </c>
      <c r="J82" s="76"/>
    </row>
    <row r="83" spans="2:10" s="15" customFormat="1" ht="14.15" customHeight="1" x14ac:dyDescent="0.3">
      <c r="B83" s="63" t="s">
        <v>339</v>
      </c>
      <c r="C83" s="4" t="s">
        <v>286</v>
      </c>
      <c r="D83" s="5">
        <v>45044</v>
      </c>
      <c r="E83" s="4" t="s">
        <v>294</v>
      </c>
      <c r="F83" s="64" t="s">
        <v>354</v>
      </c>
      <c r="G83" s="64" t="s">
        <v>188</v>
      </c>
      <c r="H83" s="64" t="s">
        <v>355</v>
      </c>
      <c r="I83" s="67" t="s">
        <v>374</v>
      </c>
      <c r="J83" s="76"/>
    </row>
    <row r="84" spans="2:10" s="15" customFormat="1" ht="26" x14ac:dyDescent="0.3">
      <c r="B84" s="72" t="s">
        <v>340</v>
      </c>
      <c r="C84" s="4" t="s">
        <v>207</v>
      </c>
      <c r="D84" s="5">
        <v>45066</v>
      </c>
      <c r="E84" s="75" t="s">
        <v>331</v>
      </c>
      <c r="F84" s="64" t="s">
        <v>349</v>
      </c>
      <c r="G84" s="64" t="s">
        <v>348</v>
      </c>
      <c r="H84" s="64" t="s">
        <v>350</v>
      </c>
      <c r="I84" s="67" t="s">
        <v>374</v>
      </c>
      <c r="J84" s="76"/>
    </row>
    <row r="85" spans="2:10" s="15" customFormat="1" ht="14.15" customHeight="1" x14ac:dyDescent="0.3">
      <c r="B85" s="63" t="s">
        <v>357</v>
      </c>
      <c r="C85" s="4" t="s">
        <v>283</v>
      </c>
      <c r="D85" s="5">
        <v>45015</v>
      </c>
      <c r="E85" s="4" t="s">
        <v>291</v>
      </c>
      <c r="F85" s="64" t="s">
        <v>358</v>
      </c>
      <c r="G85" s="64" t="s">
        <v>193</v>
      </c>
      <c r="H85" s="64" t="s">
        <v>359</v>
      </c>
      <c r="I85" s="43" t="s">
        <v>89</v>
      </c>
      <c r="J85" s="45">
        <v>45092</v>
      </c>
    </row>
    <row r="86" spans="2:10" s="15" customFormat="1" ht="24" x14ac:dyDescent="0.3">
      <c r="B86" s="80" t="s">
        <v>306</v>
      </c>
      <c r="C86" s="83" t="s">
        <v>360</v>
      </c>
      <c r="D86" s="5">
        <v>45135</v>
      </c>
      <c r="E86" s="67" t="s">
        <v>399</v>
      </c>
      <c r="F86" s="64" t="s">
        <v>376</v>
      </c>
      <c r="G86" s="85" t="s">
        <v>375</v>
      </c>
      <c r="H86" s="64" t="s">
        <v>376</v>
      </c>
      <c r="I86" s="43" t="s">
        <v>89</v>
      </c>
      <c r="J86" s="76"/>
    </row>
    <row r="87" spans="2:10" s="15" customFormat="1" ht="27" customHeight="1" x14ac:dyDescent="0.3">
      <c r="B87" s="66" t="s">
        <v>363</v>
      </c>
      <c r="C87" s="84" t="s">
        <v>361</v>
      </c>
      <c r="D87" s="5">
        <v>45100</v>
      </c>
      <c r="E87" s="67" t="s">
        <v>373</v>
      </c>
      <c r="F87" s="69" t="s">
        <v>377</v>
      </c>
      <c r="G87" s="69" t="s">
        <v>188</v>
      </c>
      <c r="H87" s="69" t="s">
        <v>378</v>
      </c>
      <c r="I87" s="67" t="s">
        <v>374</v>
      </c>
      <c r="J87" s="86"/>
    </row>
    <row r="88" spans="2:10" s="15" customFormat="1" ht="26" x14ac:dyDescent="0.3">
      <c r="B88" s="72" t="s">
        <v>364</v>
      </c>
      <c r="C88" s="74" t="s">
        <v>280</v>
      </c>
      <c r="D88" s="5">
        <v>45014</v>
      </c>
      <c r="E88" s="4" t="s">
        <v>289</v>
      </c>
      <c r="F88" s="69" t="s">
        <v>379</v>
      </c>
      <c r="G88" s="69" t="s">
        <v>188</v>
      </c>
      <c r="H88" s="69" t="s">
        <v>380</v>
      </c>
      <c r="I88" s="43" t="s">
        <v>89</v>
      </c>
      <c r="J88" s="45">
        <v>45155</v>
      </c>
    </row>
    <row r="89" spans="2:10" s="15" customFormat="1" ht="26" x14ac:dyDescent="0.3">
      <c r="B89" s="81" t="s">
        <v>365</v>
      </c>
      <c r="C89" s="74" t="s">
        <v>287</v>
      </c>
      <c r="D89" s="5">
        <v>45052</v>
      </c>
      <c r="E89" s="4" t="s">
        <v>321</v>
      </c>
      <c r="F89" s="64" t="s">
        <v>358</v>
      </c>
      <c r="G89" s="64" t="s">
        <v>193</v>
      </c>
      <c r="H89" s="64" t="s">
        <v>359</v>
      </c>
      <c r="I89" s="77" t="s">
        <v>381</v>
      </c>
      <c r="J89" s="63" t="s">
        <v>306</v>
      </c>
    </row>
    <row r="90" spans="2:10" s="15" customFormat="1" ht="39" x14ac:dyDescent="0.3">
      <c r="B90" s="81" t="s">
        <v>366</v>
      </c>
      <c r="C90" s="74" t="s">
        <v>288</v>
      </c>
      <c r="D90" s="5">
        <v>45054</v>
      </c>
      <c r="E90" s="4" t="s">
        <v>322</v>
      </c>
      <c r="F90" s="64" t="s">
        <v>382</v>
      </c>
      <c r="G90" s="64" t="s">
        <v>188</v>
      </c>
      <c r="H90" s="64" t="s">
        <v>383</v>
      </c>
      <c r="I90" s="67" t="s">
        <v>374</v>
      </c>
      <c r="J90" s="86"/>
    </row>
    <row r="91" spans="2:10" s="15" customFormat="1" ht="26" x14ac:dyDescent="0.3">
      <c r="B91" s="81" t="s">
        <v>367</v>
      </c>
      <c r="C91" s="74" t="s">
        <v>9</v>
      </c>
      <c r="D91" s="5">
        <v>45019</v>
      </c>
      <c r="E91" s="4" t="s">
        <v>291</v>
      </c>
      <c r="F91" s="64" t="s">
        <v>384</v>
      </c>
      <c r="G91" s="64" t="s">
        <v>193</v>
      </c>
      <c r="H91" s="64" t="s">
        <v>385</v>
      </c>
      <c r="I91" s="43" t="s">
        <v>89</v>
      </c>
      <c r="J91" s="45">
        <v>45141</v>
      </c>
    </row>
    <row r="92" spans="2:10" s="15" customFormat="1" ht="26" x14ac:dyDescent="0.3">
      <c r="B92" s="81" t="s">
        <v>368</v>
      </c>
      <c r="C92" s="74" t="s">
        <v>319</v>
      </c>
      <c r="D92" s="5">
        <v>45056</v>
      </c>
      <c r="E92" s="75" t="s">
        <v>320</v>
      </c>
      <c r="F92" s="64" t="s">
        <v>386</v>
      </c>
      <c r="G92" s="64" t="s">
        <v>387</v>
      </c>
      <c r="H92" s="64" t="s">
        <v>388</v>
      </c>
      <c r="I92" s="43" t="s">
        <v>89</v>
      </c>
      <c r="J92" s="45">
        <v>45148</v>
      </c>
    </row>
    <row r="93" spans="2:10" s="15" customFormat="1" ht="39" x14ac:dyDescent="0.3">
      <c r="B93" s="81" t="s">
        <v>369</v>
      </c>
      <c r="C93" s="74" t="s">
        <v>328</v>
      </c>
      <c r="D93" s="5">
        <v>45014</v>
      </c>
      <c r="E93" s="75" t="s">
        <v>332</v>
      </c>
      <c r="F93" s="64" t="s">
        <v>389</v>
      </c>
      <c r="G93" s="64" t="s">
        <v>188</v>
      </c>
      <c r="H93" s="64" t="s">
        <v>390</v>
      </c>
      <c r="I93" s="43" t="s">
        <v>89</v>
      </c>
      <c r="J93" s="45">
        <v>45159</v>
      </c>
    </row>
    <row r="94" spans="2:10" s="15" customFormat="1" ht="39" x14ac:dyDescent="0.3">
      <c r="B94" s="81" t="s">
        <v>370</v>
      </c>
      <c r="C94" s="74" t="s">
        <v>329</v>
      </c>
      <c r="D94" s="5">
        <v>45014</v>
      </c>
      <c r="E94" s="75" t="s">
        <v>332</v>
      </c>
      <c r="F94" s="64" t="s">
        <v>389</v>
      </c>
      <c r="G94" s="64" t="s">
        <v>188</v>
      </c>
      <c r="H94" s="64" t="s">
        <v>390</v>
      </c>
      <c r="I94" s="43" t="s">
        <v>89</v>
      </c>
      <c r="J94" s="45">
        <v>45131</v>
      </c>
    </row>
    <row r="95" spans="2:10" s="15" customFormat="1" ht="39" x14ac:dyDescent="0.3">
      <c r="B95" s="82" t="s">
        <v>306</v>
      </c>
      <c r="C95" s="74" t="s">
        <v>330</v>
      </c>
      <c r="D95" s="5">
        <v>45098</v>
      </c>
      <c r="E95" s="75" t="s">
        <v>333</v>
      </c>
      <c r="F95" s="64" t="s">
        <v>391</v>
      </c>
      <c r="G95" s="64" t="s">
        <v>188</v>
      </c>
      <c r="H95" s="64" t="s">
        <v>392</v>
      </c>
      <c r="I95" s="67" t="s">
        <v>374</v>
      </c>
      <c r="J95" s="86"/>
    </row>
    <row r="96" spans="2:10" s="15" customFormat="1" ht="26" x14ac:dyDescent="0.3">
      <c r="B96" s="72" t="s">
        <v>371</v>
      </c>
      <c r="C96" s="79" t="s">
        <v>10</v>
      </c>
      <c r="D96" s="5">
        <v>45149</v>
      </c>
      <c r="E96" s="4" t="s">
        <v>372</v>
      </c>
      <c r="F96" s="64" t="s">
        <v>393</v>
      </c>
      <c r="G96" s="64" t="s">
        <v>188</v>
      </c>
      <c r="H96" s="64" t="s">
        <v>394</v>
      </c>
      <c r="I96" s="67" t="s">
        <v>374</v>
      </c>
      <c r="J96" s="86"/>
    </row>
    <row r="97" spans="2:10" s="15" customFormat="1" ht="93" customHeight="1" x14ac:dyDescent="0.3">
      <c r="B97" s="3" t="s">
        <v>396</v>
      </c>
      <c r="C97" s="78" t="s">
        <v>362</v>
      </c>
      <c r="D97" s="5">
        <v>45147</v>
      </c>
      <c r="E97" s="4" t="s">
        <v>395</v>
      </c>
      <c r="F97" s="69" t="s">
        <v>397</v>
      </c>
      <c r="G97" s="69" t="s">
        <v>188</v>
      </c>
      <c r="H97" s="69" t="s">
        <v>398</v>
      </c>
      <c r="I97" s="67" t="s">
        <v>381</v>
      </c>
      <c r="J97" s="66" t="s">
        <v>306</v>
      </c>
    </row>
    <row r="98" spans="2:10" s="15" customFormat="1" ht="14.15" customHeight="1" x14ac:dyDescent="0.3">
      <c r="B98" s="63"/>
      <c r="C98" s="63"/>
      <c r="D98" s="63"/>
      <c r="E98" s="63"/>
      <c r="F98" s="63"/>
      <c r="G98" s="63"/>
      <c r="H98" s="63"/>
      <c r="I98" s="63"/>
      <c r="J98" s="63"/>
    </row>
    <row r="99" spans="2:10" s="15" customFormat="1" ht="14.15" customHeight="1" x14ac:dyDescent="0.3">
      <c r="B99" s="63"/>
      <c r="C99" s="63"/>
      <c r="D99" s="63"/>
      <c r="E99" s="63"/>
      <c r="F99" s="63"/>
      <c r="G99" s="63"/>
      <c r="H99" s="63"/>
      <c r="I99" s="63"/>
      <c r="J99" s="63"/>
    </row>
    <row r="100" spans="2:10" s="15" customFormat="1" ht="14.15" customHeight="1" x14ac:dyDescent="0.3">
      <c r="B100" s="63"/>
      <c r="C100" s="63"/>
      <c r="D100" s="63"/>
      <c r="E100" s="63"/>
      <c r="F100" s="63"/>
      <c r="G100" s="63"/>
      <c r="H100" s="63"/>
      <c r="I100" s="63"/>
      <c r="J100" s="63"/>
    </row>
    <row r="101" spans="2:10" s="15" customFormat="1" ht="14.15" customHeight="1" x14ac:dyDescent="0.3">
      <c r="B101" s="63"/>
      <c r="C101" s="63"/>
      <c r="D101" s="63"/>
      <c r="E101" s="63"/>
      <c r="F101" s="63"/>
      <c r="G101" s="63"/>
      <c r="H101" s="63"/>
      <c r="I101" s="63"/>
      <c r="J101" s="63"/>
    </row>
    <row r="102" spans="2:10" s="15" customFormat="1" ht="14.15" customHeight="1" x14ac:dyDescent="0.3">
      <c r="B102" s="63"/>
      <c r="C102" s="63"/>
      <c r="D102" s="63"/>
      <c r="E102" s="63"/>
      <c r="F102" s="63"/>
      <c r="G102" s="63"/>
      <c r="H102" s="63"/>
      <c r="I102" s="63"/>
      <c r="J102" s="63"/>
    </row>
    <row r="103" spans="2:10" s="15" customFormat="1" ht="14.15" customHeight="1" x14ac:dyDescent="0.3">
      <c r="B103" s="63"/>
      <c r="C103" s="63"/>
      <c r="D103" s="63"/>
      <c r="E103" s="63"/>
      <c r="F103" s="63"/>
      <c r="G103" s="63"/>
      <c r="H103" s="63"/>
      <c r="I103" s="63"/>
      <c r="J103" s="63"/>
    </row>
    <row r="104" spans="2:10" s="15" customFormat="1" ht="14.15" customHeight="1" x14ac:dyDescent="0.3">
      <c r="B104" s="63"/>
      <c r="C104" s="63"/>
      <c r="D104" s="63"/>
      <c r="E104" s="63"/>
      <c r="F104" s="63"/>
      <c r="G104" s="63"/>
      <c r="H104" s="63"/>
      <c r="I104" s="63"/>
      <c r="J104" s="63"/>
    </row>
    <row r="105" spans="2:10" s="15" customFormat="1" ht="14.15" customHeight="1" x14ac:dyDescent="0.3"/>
    <row r="106" spans="2:10" s="15" customFormat="1" ht="14.15" customHeight="1" x14ac:dyDescent="0.3"/>
  </sheetData>
  <phoneticPr fontId="1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Paid claims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Maropeng Makgamatha</dc:creator>
  <cp:keywords/>
  <dc:description/>
  <cp:lastModifiedBy>Sithembiso Mthombeni</cp:lastModifiedBy>
  <cp:revision/>
  <dcterms:created xsi:type="dcterms:W3CDTF">2021-07-22T10:06:38Z</dcterms:created>
  <dcterms:modified xsi:type="dcterms:W3CDTF">2023-10-11T15:05:04Z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